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куш1" sheetId="1" r:id="rId1"/>
  </sheets>
  <calcPr calcId="152511" refMode="R1C1"/>
</workbook>
</file>

<file path=xl/calcChain.xml><?xml version="1.0" encoding="utf-8"?>
<calcChain xmlns="http://schemas.openxmlformats.org/spreadsheetml/2006/main">
  <c r="BX88" i="1" l="1"/>
  <c r="BX65" i="1"/>
  <c r="BX58" i="1" l="1"/>
  <c r="BG88" i="1" l="1"/>
  <c r="CQ49" i="1" l="1"/>
  <c r="E49" i="1"/>
  <c r="CQ92" i="1" l="1"/>
  <c r="CQ91" i="1"/>
  <c r="CQ88" i="1"/>
  <c r="CQ86" i="1"/>
  <c r="CQ85" i="1"/>
  <c r="CQ82" i="1"/>
  <c r="CQ79" i="1"/>
  <c r="CQ64" i="1"/>
  <c r="BX59" i="1"/>
  <c r="CQ59" i="1"/>
  <c r="CQ60" i="1"/>
  <c r="CQ55" i="1"/>
  <c r="CQ48" i="1"/>
  <c r="CQ50" i="1"/>
  <c r="E47" i="1"/>
  <c r="E48" i="1" s="1"/>
  <c r="E50" i="1" s="1"/>
  <c r="E52" i="1" s="1"/>
  <c r="E54" i="1" s="1"/>
  <c r="E55" i="1" s="1"/>
  <c r="E58" i="1" s="1"/>
  <c r="E59" i="1" s="1"/>
  <c r="E60" i="1" s="1"/>
  <c r="E63" i="1" s="1"/>
  <c r="E64" i="1" s="1"/>
  <c r="E65" i="1" s="1"/>
  <c r="E69" i="1" s="1"/>
  <c r="E72" i="1" s="1"/>
  <c r="E75" i="1" s="1"/>
  <c r="E78" i="1" s="1"/>
  <c r="DI38" i="1"/>
  <c r="BL28" i="1"/>
  <c r="AK28" i="1"/>
  <c r="E79" i="1" l="1"/>
  <c r="E82" i="1"/>
  <c r="E85" i="1" s="1"/>
  <c r="E88" i="1" s="1"/>
  <c r="E91" i="1" s="1"/>
  <c r="E92" i="1" s="1"/>
  <c r="CQ70" i="1"/>
  <c r="CQ73" i="1"/>
  <c r="CQ72" i="1"/>
  <c r="CQ69" i="1"/>
  <c r="CQ58" i="1"/>
  <c r="CQ63" i="1"/>
  <c r="CQ52" i="1"/>
  <c r="CQ47" i="1" l="1"/>
  <c r="CQ65" i="1" l="1"/>
  <c r="BZ30" i="1" l="1"/>
  <c r="CQ78" i="1"/>
  <c r="CQ75" i="1"/>
  <c r="CQ54" i="1" l="1"/>
  <c r="CL28" i="1"/>
  <c r="CL29" i="1"/>
  <c r="CL30" i="1"/>
  <c r="CL31" i="1"/>
  <c r="BL32" i="1"/>
  <c r="AK32" i="1"/>
  <c r="CL32" i="1" l="1"/>
  <c r="BA32" i="1"/>
  <c r="BA29" i="1"/>
  <c r="BA30" i="1"/>
  <c r="BA31" i="1"/>
  <c r="BA28" i="1"/>
  <c r="CL38" i="1"/>
  <c r="CL40" i="1" s="1"/>
  <c r="BL38" i="1"/>
  <c r="BL40" i="1" s="1"/>
  <c r="CX32" i="1"/>
  <c r="CX38" i="1" s="1"/>
  <c r="CX40" i="1" s="1"/>
  <c r="BZ32" i="1"/>
  <c r="BZ38" i="1" s="1"/>
  <c r="BZ40" i="1" s="1"/>
  <c r="CX31" i="1"/>
  <c r="BZ31" i="1"/>
  <c r="CX30" i="1"/>
  <c r="CX29" i="1"/>
  <c r="BZ29" i="1"/>
  <c r="CX28" i="1"/>
  <c r="BZ28" i="1"/>
  <c r="W22" i="1"/>
  <c r="BD22" i="1" l="1"/>
  <c r="BP22" i="1"/>
  <c r="CQ22" i="1" s="1"/>
  <c r="AM38" i="1"/>
  <c r="AM40" i="1" s="1"/>
  <c r="BD38" i="1"/>
  <c r="BD40" i="1" s="1"/>
</calcChain>
</file>

<file path=xl/sharedStrings.xml><?xml version="1.0" encoding="utf-8"?>
<sst xmlns="http://schemas.openxmlformats.org/spreadsheetml/2006/main" count="219" uniqueCount="116">
  <si>
    <t>Затверджено</t>
  </si>
  <si>
    <t>Наказ Міністерства фінансів України</t>
  </si>
  <si>
    <t>26.08.2014  № 836</t>
  </si>
  <si>
    <t>Звіт</t>
  </si>
  <si>
    <t>1.</t>
  </si>
  <si>
    <t>Департамент енергетики, транспорту та зв'язку</t>
  </si>
  <si>
    <t>(КПКВК МБ)</t>
  </si>
  <si>
    <t>(найменування головного розпорядника)</t>
  </si>
  <si>
    <t>2.</t>
  </si>
  <si>
    <t xml:space="preserve">(найменування відповідального виконавця) </t>
  </si>
  <si>
    <t>3.</t>
  </si>
  <si>
    <t>(КФКВК)(1)</t>
  </si>
  <si>
    <t>(найменування бюджетної програми)</t>
  </si>
  <si>
    <t xml:space="preserve">4. Видатки та надання кредитів за бюджетною програмою за звітний період: 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</si>
  <si>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</si>
  <si>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</si>
  <si>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</si>
  <si>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</si>
  <si>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</si>
  <si>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</si>
  <si>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</si>
  <si>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</si>
  <si>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</si>
  <si>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</si>
  <si>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</si>
  <si>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</si>
  <si>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</si>
  <si>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</si>
  <si>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</si>
  <si>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0620</t>
  </si>
  <si>
    <t>Забезпечення нанесення та відновлення дорожньої розмітки на вулицях м.Вінниці</t>
  </si>
  <si>
    <t>Проведення поточного ремонту об’єктів транспортної інфраструктури</t>
  </si>
  <si>
    <t>Реалізація проектів в рамках "Бюджету громадських ініціатив м.Вінниці"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</si>
  <si>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</si>
  <si>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</si>
  <si>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</si>
  <si>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</si>
  <si>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</si>
  <si>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</si>
  <si>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</si>
  <si>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</si>
  <si>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</si>
  <si>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 xml:space="preserve">8. Джерела фінансування інвестиційних проектів у розрізі підпрограм </t>
  </si>
  <si>
    <t>Код</t>
  </si>
  <si>
    <t>Найменування джерел надходжень</t>
  </si>
  <si>
    <t>КПКВ</t>
  </si>
  <si>
    <t>Касові видатки станом на 
1 січня звітного періоду</t>
  </si>
  <si>
    <t>План звітного періоду</t>
  </si>
  <si>
    <t>Виконано за звітний період</t>
  </si>
  <si>
    <t>Прогноз до кінця звітного періоду</t>
  </si>
  <si>
    <t>(підпис)</t>
  </si>
  <si>
    <t>В.о. директора департаменту енергетики, транспорту та зв'язку</t>
  </si>
  <si>
    <t>(ініціали та прізвище)</t>
  </si>
  <si>
    <t>Головний бухгалтер</t>
  </si>
  <si>
    <t>Т.І. Огородник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</si>
  <si>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</si>
  <si>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1 Показники затрат</t>
  </si>
  <si>
    <t>тис.грн.</t>
  </si>
  <si>
    <t>2 Показники продукту</t>
  </si>
  <si>
    <t>3 Показники ефективності</t>
  </si>
  <si>
    <t>Розрахунок</t>
  </si>
  <si>
    <t>4 Показники якості</t>
  </si>
  <si>
    <t>%</t>
  </si>
  <si>
    <t xml:space="preserve">про виконання паспорта бюджетної програми місцевого бюджету станом на 01.01.2019 року </t>
  </si>
  <si>
    <t>Витрати підприємства на реалізовану теплову енергію</t>
  </si>
  <si>
    <t>Обсяг фінансової підтримки з міського бюджету</t>
  </si>
  <si>
    <t>Фінансовий план підприємства</t>
  </si>
  <si>
    <t>Довідка КП ВМР "Вінницяміськтеплоенерго"</t>
  </si>
  <si>
    <t>Рішення міської ради "Про міський бюджет на 2018 рік" зі змінами</t>
  </si>
  <si>
    <t>грн</t>
  </si>
  <si>
    <t>Витрати підприємства - всього:</t>
  </si>
  <si>
    <t>Кількість штатних одиниць</t>
  </si>
  <si>
    <t>осіб</t>
  </si>
  <si>
    <t>Штатний розпис</t>
  </si>
  <si>
    <t>Середня заробітна плата 1-го працівника</t>
  </si>
  <si>
    <t>М. В. Варламов</t>
  </si>
  <si>
    <t>У зв'язку з фактичним використанням</t>
  </si>
  <si>
    <t>Комплексна програма розвитку міського пасажирського транспорту на 2018-2023рр.</t>
  </si>
  <si>
    <t>Загальна кількість рухомого складу, що експлуатується підприємством</t>
  </si>
  <si>
    <t>,</t>
  </si>
  <si>
    <t>од.</t>
  </si>
  <si>
    <t>Довідка КП "ВТК"</t>
  </si>
  <si>
    <t>Договір про організацію надання транспортних послуг з перевезень міським електротранспортом</t>
  </si>
  <si>
    <t>Тис.ваг/маш./км.</t>
  </si>
  <si>
    <t>Відхилення виникло у зв'язку з фактичними даними</t>
  </si>
  <si>
    <t>Середня вартість 1-го км пасажироперевезень</t>
  </si>
  <si>
    <t>Бухгалтерська довідка</t>
  </si>
  <si>
    <t>Договір застави майна (автобусів і тролейбусів) №13010-05/9</t>
  </si>
  <si>
    <t>Динаміка витрат на страхування 1-го автобусу в порівнянні з попереднім роком</t>
  </si>
  <si>
    <t xml:space="preserve">Обсяг видатків </t>
  </si>
  <si>
    <t>Кількість інформаційних панелей, що планується замінити</t>
  </si>
  <si>
    <t>Довідка Вінницького КП "СМЕД ОДР"</t>
  </si>
  <si>
    <t>Середня вартість заміни 1-ї інформаційної панелі</t>
  </si>
  <si>
    <t>Питома вага замінених інформаційних панелей до запланованої кількості</t>
  </si>
  <si>
    <t>Забезпечення надання послуг з перевезення пасажирів автомобільним транспортом</t>
  </si>
  <si>
    <t>0451</t>
  </si>
  <si>
    <t>Інші заходи у сфері автотранспорту</t>
  </si>
  <si>
    <t>Надання фінансової підтримки - дотації на покриття збитків КП "ВТК" від надання послуг пасажирським автотранспортом</t>
  </si>
  <si>
    <t>Витрати підприємства на діяльність муніципального автомобільного транспорту загального користування</t>
  </si>
  <si>
    <t>Розрахунок фінансової підтримки - дотації на покриття збитків</t>
  </si>
  <si>
    <t>Обсяг фінансової підтримки - дотації на покриття збитків КП "ВТК" від надання послуг пасажирським автотранспортом</t>
  </si>
  <si>
    <t>Рішення міської ради від 22.12.2017р. №969 "Про міський бюджет на 2018р." зі змінами</t>
  </si>
  <si>
    <t>Обсяг виконаної транспортної роботи муніципальним автомобільним транспортом загального користування</t>
  </si>
  <si>
    <t>Середні витрати на перевезення 1-го пасажира за рахунок дотації</t>
  </si>
  <si>
    <t>Динаміка зміни середньої вартості 1-го км пасажироперевезень муніципальним автотранспортом в порівнянні з попереднім роком</t>
  </si>
  <si>
    <t>Динаміка витрат на перевезення 1-го пасажира муніципальним автотранспортом в порівнянні з попереднім роком</t>
  </si>
  <si>
    <t>Відсоток дотації у витратах підприємства від роботи муніципального автотранспорту</t>
  </si>
  <si>
    <t>Страхування автобусів, які придбані за рахунок коштів, залучених під державні гарантії</t>
  </si>
  <si>
    <t>Кількість  автобусів, які придбані за рахунок коштів, залучених під державні гарантії</t>
  </si>
  <si>
    <t>Кількість  автобусів, що підлягають страхуванню</t>
  </si>
  <si>
    <t>Середні витрати на страхування 1-го автобусу в рік</t>
  </si>
  <si>
    <t>Відсоток застрахованих  автобусів  до кількості, що підлягає страхуванню</t>
  </si>
  <si>
    <t>Заміна пошкоджених інформаційних панелей з розкладами руху на автобусних зупинках</t>
  </si>
  <si>
    <t>тис. чол.</t>
  </si>
  <si>
    <t xml:space="preserve">Кількість перевезених пасажирів </t>
  </si>
  <si>
    <t xml:space="preserve">Середні витрати на перевезення 1-го пасажира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</si>
</sst>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&quot;    &quot;"/>
    <numFmt numFmtId="165" formatCode="0.00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7" xfId="0" applyNumberFormat="1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right" vertical="center" wrapText="1"/>
    </xf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2" xfId="0" applyNumberFormat="1" applyFont="1" applyBorder="1" applyAlignment="1">
      <alignment horizontal="centerContinuous" vertical="top"/>
    </xf>
    <xf numFmtId="0" fontId="2" fillId="0" borderId="0" xfId="0" applyNumberFormat="1" applyFont="1" applyAlignment="1">
      <alignment horizontal="centerContinuous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left" wrapText="1"/>
    </xf>
    <xf numFmtId="0" fontId="4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top"/>
    </xf>
    <xf numFmtId="1" fontId="5" fillId="0" borderId="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6" fillId="0" borderId="0" xfId="0" applyFont="1"/>
    <xf numFmtId="166" fontId="5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66" fontId="5" fillId="0" borderId="9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left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1" fontId="2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left" vertical="center" wrapText="1"/>
    </xf>
    <xf numFmtId="165" fontId="5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3" xfId="0" applyNumberFormat="1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left" wrapText="1"/>
    </xf>
    <xf numFmtId="0" fontId="4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9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N103"/>
  <sheetViews>
    <sheetView tabSelected="1" view="pageBreakPreview" zoomScale="96" zoomScaleNormal="100" zoomScaleSheetLayoutView="96" workbookViewId="0">
      <selection activeCell="AA100" sqref="AA100"/>
    </sheetView>
  </sheetViews>
  <sheetFormatPr defaultRowHeight="15.75" x14ac:dyDescent="0.25"/>
  <cols>
    <col min="1" max="5" width="2" style="6" customWidth="1"/>
    <col min="6" max="6" width="4.28515625" style="6" customWidth="1"/>
    <col min="7" max="44" width="2" style="6" customWidth="1"/>
    <col min="45" max="45" width="2.5703125" style="6" customWidth="1"/>
    <col min="46" max="56" width="2" style="6" customWidth="1"/>
    <col min="57" max="57" width="4.42578125" style="6" customWidth="1"/>
    <col min="58" max="67" width="2" style="6" customWidth="1"/>
    <col min="68" max="68" width="3.5703125" style="6" customWidth="1"/>
    <col min="69" max="99" width="2" style="6" customWidth="1"/>
    <col min="100" max="100" width="4.5703125" style="6" customWidth="1"/>
    <col min="101" max="116" width="2" style="6" customWidth="1"/>
    <col min="117" max="117" width="12" style="6" customWidth="1"/>
    <col min="118" max="120" width="2" style="6" customWidth="1"/>
    <col min="121" max="16384" width="9.140625" style="6"/>
  </cols>
  <sheetData>
    <row r="2" spans="1:118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 t="s">
        <v>0</v>
      </c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</row>
    <row r="3" spans="1:118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 t="s">
        <v>1</v>
      </c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</row>
    <row r="4" spans="1:1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 t="s">
        <v>2</v>
      </c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</row>
    <row r="5" spans="1:118" ht="20.25" x14ac:dyDescent="0.25">
      <c r="A5" s="38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7"/>
      <c r="DJ5" s="7"/>
      <c r="DK5" s="7"/>
      <c r="DL5" s="7"/>
      <c r="DM5" s="7"/>
      <c r="DN5" s="7"/>
    </row>
    <row r="6" spans="1:118" ht="36.75" customHeight="1" x14ac:dyDescent="0.25">
      <c r="A6" s="38" t="s">
        <v>63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7"/>
      <c r="DJ6" s="7"/>
      <c r="DK6" s="7"/>
      <c r="DL6" s="7"/>
      <c r="DM6" s="7"/>
      <c r="DN6" s="7"/>
    </row>
    <row r="7" spans="1:118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</row>
    <row r="8" spans="1:118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</row>
    <row r="9" spans="1:118" x14ac:dyDescent="0.25">
      <c r="A9" s="5" t="s">
        <v>4</v>
      </c>
      <c r="B9" s="5"/>
      <c r="C9" s="39">
        <v>1900000</v>
      </c>
      <c r="D9" s="39"/>
      <c r="E9" s="39"/>
      <c r="F9" s="39"/>
      <c r="G9" s="39"/>
      <c r="H9" s="39"/>
      <c r="I9" s="39"/>
      <c r="J9" s="39"/>
      <c r="K9" s="39"/>
      <c r="L9" s="7"/>
      <c r="M9" s="7"/>
      <c r="N9" s="7"/>
      <c r="O9" s="36" t="s">
        <v>5</v>
      </c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7"/>
      <c r="DI9" s="7"/>
      <c r="DJ9" s="7"/>
      <c r="DK9" s="7"/>
      <c r="DL9" s="7"/>
      <c r="DM9" s="7"/>
      <c r="DN9" s="7"/>
    </row>
    <row r="10" spans="1:118" x14ac:dyDescent="0.25">
      <c r="A10" s="7"/>
      <c r="B10" s="7"/>
      <c r="C10" s="8" t="s">
        <v>6</v>
      </c>
      <c r="D10" s="8"/>
      <c r="E10" s="8"/>
      <c r="F10" s="8"/>
      <c r="G10" s="8"/>
      <c r="H10" s="8"/>
      <c r="I10" s="8"/>
      <c r="J10" s="8"/>
      <c r="K10" s="8"/>
      <c r="L10" s="7"/>
      <c r="M10" s="7"/>
      <c r="N10" s="33" t="s">
        <v>7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7"/>
      <c r="DJ10" s="7"/>
      <c r="DK10" s="7"/>
      <c r="DL10" s="7"/>
      <c r="DM10" s="7"/>
      <c r="DN10" s="7"/>
    </row>
    <row r="11" spans="1:118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</row>
    <row r="12" spans="1:118" x14ac:dyDescent="0.25">
      <c r="A12" s="5" t="s">
        <v>8</v>
      </c>
      <c r="B12" s="5"/>
      <c r="C12" s="39">
        <v>1910000</v>
      </c>
      <c r="D12" s="39"/>
      <c r="E12" s="39"/>
      <c r="F12" s="39"/>
      <c r="G12" s="39"/>
      <c r="H12" s="39"/>
      <c r="I12" s="39"/>
      <c r="J12" s="39"/>
      <c r="K12" s="39"/>
      <c r="L12" s="7"/>
      <c r="M12" s="7"/>
      <c r="N12" s="7"/>
      <c r="O12" s="36" t="s">
        <v>5</v>
      </c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7"/>
      <c r="DH12" s="7"/>
      <c r="DI12" s="7"/>
      <c r="DJ12" s="7"/>
      <c r="DK12" s="7"/>
      <c r="DL12" s="7"/>
      <c r="DM12" s="7"/>
      <c r="DN12" s="7"/>
    </row>
    <row r="13" spans="1:118" x14ac:dyDescent="0.25">
      <c r="A13" s="7"/>
      <c r="B13" s="7"/>
      <c r="C13" s="8" t="s">
        <v>6</v>
      </c>
      <c r="D13" s="8"/>
      <c r="E13" s="8"/>
      <c r="F13" s="8"/>
      <c r="G13" s="8"/>
      <c r="H13" s="8"/>
      <c r="I13" s="8"/>
      <c r="J13" s="8"/>
      <c r="K13" s="8"/>
      <c r="L13" s="7"/>
      <c r="M13" s="7"/>
      <c r="N13" s="7"/>
      <c r="O13" s="33" t="s">
        <v>9</v>
      </c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7"/>
      <c r="DI13" s="7"/>
      <c r="DJ13" s="7"/>
      <c r="DK13" s="7"/>
      <c r="DL13" s="7"/>
      <c r="DM13" s="7"/>
      <c r="DN13" s="7"/>
    </row>
    <row r="14" spans="1:118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</row>
    <row r="15" spans="1:118" x14ac:dyDescent="0.25">
      <c r="A15" s="5" t="s">
        <v>10</v>
      </c>
      <c r="B15" s="5"/>
      <c r="C15" s="34">
        <v>1917410</v>
      </c>
      <c r="D15" s="34"/>
      <c r="E15" s="34"/>
      <c r="F15" s="34"/>
      <c r="G15" s="34"/>
      <c r="H15" s="34"/>
      <c r="I15" s="34"/>
      <c r="J15" s="34"/>
      <c r="K15" s="34"/>
      <c r="L15" s="7"/>
      <c r="M15" s="7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7"/>
      <c r="Z15" s="7"/>
      <c r="AA15" s="36" t="s">
        <v>94</v>
      </c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7"/>
      <c r="DJ15" s="7"/>
      <c r="DK15" s="7"/>
      <c r="DL15" s="7"/>
      <c r="DM15" s="7"/>
      <c r="DN15" s="7"/>
    </row>
    <row r="16" spans="1:118" x14ac:dyDescent="0.25">
      <c r="A16" s="7"/>
      <c r="B16" s="7"/>
      <c r="C16" s="8" t="s">
        <v>6</v>
      </c>
      <c r="D16" s="8"/>
      <c r="E16" s="8"/>
      <c r="F16" s="8"/>
      <c r="G16" s="8"/>
      <c r="H16" s="8"/>
      <c r="I16" s="8"/>
      <c r="J16" s="8"/>
      <c r="K16" s="8"/>
      <c r="L16" s="7"/>
      <c r="M16" s="7"/>
      <c r="N16" s="9" t="s">
        <v>11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7"/>
      <c r="Z16" s="7"/>
      <c r="AA16" s="9" t="s">
        <v>12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7"/>
      <c r="DJ16" s="7"/>
      <c r="DK16" s="7"/>
      <c r="DL16" s="7"/>
      <c r="DM16" s="7"/>
      <c r="DN16" s="7"/>
    </row>
    <row r="17" spans="1:118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</row>
    <row r="18" spans="1:118" x14ac:dyDescent="0.25">
      <c r="A18" s="5" t="s">
        <v>13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5" t="s">
        <v>14</v>
      </c>
      <c r="CY18" s="5"/>
      <c r="CZ18" s="5"/>
      <c r="DA18" s="5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</row>
    <row r="19" spans="1:118" ht="33.75" customHeight="1" x14ac:dyDescent="0.25">
      <c r="A19" s="37" t="s">
        <v>15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 t="s">
        <v>16</v>
      </c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 t="s">
        <v>17</v>
      </c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7"/>
      <c r="DJ19" s="7"/>
      <c r="DK19" s="7"/>
      <c r="DL19" s="7"/>
      <c r="DM19" s="7"/>
      <c r="DN19" s="7"/>
    </row>
    <row r="20" spans="1:118" ht="26.25" customHeight="1" x14ac:dyDescent="0.25">
      <c r="A20" s="37" t="s">
        <v>18</v>
      </c>
      <c r="B20" s="37"/>
      <c r="C20" s="37"/>
      <c r="D20" s="37"/>
      <c r="E20" s="37"/>
      <c r="F20" s="37"/>
      <c r="G20" s="37"/>
      <c r="H20" s="37"/>
      <c r="I20" s="37"/>
      <c r="J20" s="37"/>
      <c r="K20" s="37" t="s">
        <v>19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 t="s">
        <v>20</v>
      </c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 t="s">
        <v>18</v>
      </c>
      <c r="AK20" s="37"/>
      <c r="AL20" s="37"/>
      <c r="AM20" s="37"/>
      <c r="AN20" s="37"/>
      <c r="AO20" s="37"/>
      <c r="AP20" s="37"/>
      <c r="AQ20" s="37"/>
      <c r="AR20" s="37"/>
      <c r="AS20" s="37" t="s">
        <v>19</v>
      </c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 t="s">
        <v>20</v>
      </c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 t="s">
        <v>18</v>
      </c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 t="s">
        <v>19</v>
      </c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 t="s">
        <v>20</v>
      </c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7"/>
      <c r="DJ20" s="7"/>
      <c r="DK20" s="7"/>
      <c r="DL20" s="7"/>
      <c r="DM20" s="7"/>
      <c r="DN20" s="7"/>
    </row>
    <row r="21" spans="1:118" ht="24" customHeight="1" x14ac:dyDescent="0.25">
      <c r="A21" s="40">
        <v>1</v>
      </c>
      <c r="B21" s="40"/>
      <c r="C21" s="40"/>
      <c r="D21" s="40"/>
      <c r="E21" s="40"/>
      <c r="F21" s="40"/>
      <c r="G21" s="40"/>
      <c r="H21" s="40"/>
      <c r="I21" s="40"/>
      <c r="J21" s="40"/>
      <c r="K21" s="40">
        <v>2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>
        <v>3</v>
      </c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>
        <v>4</v>
      </c>
      <c r="AK21" s="40"/>
      <c r="AL21" s="40"/>
      <c r="AM21" s="40"/>
      <c r="AN21" s="40"/>
      <c r="AO21" s="40"/>
      <c r="AP21" s="40"/>
      <c r="AQ21" s="40"/>
      <c r="AR21" s="40"/>
      <c r="AS21" s="40">
        <v>5</v>
      </c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>
        <v>6</v>
      </c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>
        <v>7</v>
      </c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>
        <v>8</v>
      </c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>
        <v>9</v>
      </c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7"/>
      <c r="DJ21" s="7"/>
      <c r="DK21" s="7"/>
      <c r="DL21" s="7"/>
      <c r="DM21" s="7"/>
      <c r="DN21" s="7"/>
    </row>
    <row r="22" spans="1:118" x14ac:dyDescent="0.25">
      <c r="A22" s="41">
        <v>40555.307000000001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>
        <f>A22+K22</f>
        <v>40555.307000000001</v>
      </c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50">
        <v>40555.305999999997</v>
      </c>
      <c r="AK22" s="51"/>
      <c r="AL22" s="51"/>
      <c r="AM22" s="51"/>
      <c r="AN22" s="51"/>
      <c r="AO22" s="51"/>
      <c r="AP22" s="51"/>
      <c r="AQ22" s="51"/>
      <c r="AR22" s="5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>
        <f>AJ22+AS22</f>
        <v>40555.305999999997</v>
      </c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52">
        <f>AJ22-A22</f>
        <v>-1.0000000038417056E-3</v>
      </c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>
        <f>BP22+CD22</f>
        <v>-1.0000000038417056E-3</v>
      </c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7"/>
      <c r="DJ22" s="7"/>
      <c r="DK22" s="7"/>
      <c r="DL22" s="7"/>
      <c r="DM22" s="7"/>
      <c r="DN22" s="7"/>
    </row>
    <row r="23" spans="1:118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</row>
    <row r="24" spans="1:118" ht="21.75" customHeight="1" x14ac:dyDescent="0.25">
      <c r="A24" s="5" t="s">
        <v>21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</row>
    <row r="25" spans="1:118" ht="36" customHeight="1" x14ac:dyDescent="0.25">
      <c r="A25" s="42" t="s">
        <v>22</v>
      </c>
      <c r="B25" s="42"/>
      <c r="C25" s="42"/>
      <c r="D25" s="42"/>
      <c r="E25" s="46" t="s">
        <v>23</v>
      </c>
      <c r="F25" s="46"/>
      <c r="G25" s="46"/>
      <c r="H25" s="46"/>
      <c r="I25" s="46" t="s">
        <v>24</v>
      </c>
      <c r="J25" s="46"/>
      <c r="K25" s="46"/>
      <c r="L25" s="46"/>
      <c r="M25" s="46"/>
      <c r="N25" s="42" t="s">
        <v>25</v>
      </c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37" t="s">
        <v>15</v>
      </c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 t="s">
        <v>27</v>
      </c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 t="s">
        <v>17</v>
      </c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 t="s">
        <v>28</v>
      </c>
      <c r="DJ25" s="37"/>
      <c r="DK25" s="37"/>
      <c r="DL25" s="37"/>
      <c r="DM25" s="37"/>
      <c r="DN25" s="37"/>
    </row>
    <row r="26" spans="1:118" ht="39.75" customHeight="1" x14ac:dyDescent="0.25">
      <c r="A26" s="43"/>
      <c r="B26" s="44"/>
      <c r="C26" s="44"/>
      <c r="D26" s="45"/>
      <c r="E26" s="47"/>
      <c r="F26" s="48"/>
      <c r="G26" s="48"/>
      <c r="H26" s="49"/>
      <c r="I26" s="47"/>
      <c r="J26" s="48"/>
      <c r="K26" s="48"/>
      <c r="L26" s="48"/>
      <c r="M26" s="49"/>
      <c r="N26" s="43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37" t="s">
        <v>18</v>
      </c>
      <c r="AL26" s="37"/>
      <c r="AM26" s="37"/>
      <c r="AN26" s="37"/>
      <c r="AO26" s="37"/>
      <c r="AP26" s="37"/>
      <c r="AQ26" s="37"/>
      <c r="AR26" s="37"/>
      <c r="AS26" s="37" t="s">
        <v>19</v>
      </c>
      <c r="AT26" s="37"/>
      <c r="AU26" s="37"/>
      <c r="AV26" s="37"/>
      <c r="AW26" s="37"/>
      <c r="AX26" s="37"/>
      <c r="AY26" s="37"/>
      <c r="AZ26" s="37"/>
      <c r="BA26" s="37" t="s">
        <v>20</v>
      </c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 t="s">
        <v>18</v>
      </c>
      <c r="BM26" s="37"/>
      <c r="BN26" s="37"/>
      <c r="BO26" s="37"/>
      <c r="BP26" s="37"/>
      <c r="BQ26" s="37"/>
      <c r="BR26" s="37" t="s">
        <v>19</v>
      </c>
      <c r="BS26" s="37"/>
      <c r="BT26" s="37"/>
      <c r="BU26" s="37"/>
      <c r="BV26" s="37"/>
      <c r="BW26" s="37"/>
      <c r="BX26" s="37"/>
      <c r="BY26" s="37"/>
      <c r="BZ26" s="37" t="s">
        <v>20</v>
      </c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 t="s">
        <v>18</v>
      </c>
      <c r="CM26" s="37"/>
      <c r="CN26" s="37"/>
      <c r="CO26" s="37"/>
      <c r="CP26" s="37"/>
      <c r="CQ26" s="37"/>
      <c r="CR26" s="37"/>
      <c r="CS26" s="37" t="s">
        <v>19</v>
      </c>
      <c r="CT26" s="37"/>
      <c r="CU26" s="37"/>
      <c r="CV26" s="37"/>
      <c r="CW26" s="37"/>
      <c r="CX26" s="37" t="s">
        <v>20</v>
      </c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</row>
    <row r="27" spans="1:118" x14ac:dyDescent="0.25">
      <c r="A27" s="53">
        <v>1</v>
      </c>
      <c r="B27" s="53"/>
      <c r="C27" s="53"/>
      <c r="D27" s="53"/>
      <c r="E27" s="53">
        <v>2</v>
      </c>
      <c r="F27" s="53"/>
      <c r="G27" s="53"/>
      <c r="H27" s="53"/>
      <c r="I27" s="53">
        <v>3</v>
      </c>
      <c r="J27" s="53"/>
      <c r="K27" s="53"/>
      <c r="L27" s="53"/>
      <c r="M27" s="53"/>
      <c r="N27" s="53">
        <v>4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>
        <v>5</v>
      </c>
      <c r="AL27" s="53"/>
      <c r="AM27" s="53"/>
      <c r="AN27" s="53"/>
      <c r="AO27" s="53"/>
      <c r="AP27" s="53"/>
      <c r="AQ27" s="53"/>
      <c r="AR27" s="53"/>
      <c r="AS27" s="53">
        <v>6</v>
      </c>
      <c r="AT27" s="53"/>
      <c r="AU27" s="53"/>
      <c r="AV27" s="53"/>
      <c r="AW27" s="53"/>
      <c r="AX27" s="53"/>
      <c r="AY27" s="53"/>
      <c r="AZ27" s="53"/>
      <c r="BA27" s="53">
        <v>7</v>
      </c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>
        <v>8</v>
      </c>
      <c r="BM27" s="53"/>
      <c r="BN27" s="53"/>
      <c r="BO27" s="53"/>
      <c r="BP27" s="53"/>
      <c r="BQ27" s="53"/>
      <c r="BR27" s="53">
        <v>9</v>
      </c>
      <c r="BS27" s="53"/>
      <c r="BT27" s="53"/>
      <c r="BU27" s="53"/>
      <c r="BV27" s="53"/>
      <c r="BW27" s="53"/>
      <c r="BX27" s="53"/>
      <c r="BY27" s="53"/>
      <c r="BZ27" s="53">
        <v>10</v>
      </c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>
        <v>11</v>
      </c>
      <c r="CM27" s="53"/>
      <c r="CN27" s="53"/>
      <c r="CO27" s="53"/>
      <c r="CP27" s="53"/>
      <c r="CQ27" s="53"/>
      <c r="CR27" s="53"/>
      <c r="CS27" s="53">
        <v>12</v>
      </c>
      <c r="CT27" s="53"/>
      <c r="CU27" s="53"/>
      <c r="CV27" s="53"/>
      <c r="CW27" s="53"/>
      <c r="CX27" s="53">
        <v>13</v>
      </c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>
        <v>11</v>
      </c>
      <c r="DJ27" s="53"/>
      <c r="DK27" s="53"/>
      <c r="DL27" s="53"/>
      <c r="DM27" s="53"/>
      <c r="DN27" s="53"/>
    </row>
    <row r="28" spans="1:118" s="19" customFormat="1" ht="51" customHeight="1" x14ac:dyDescent="0.25">
      <c r="A28" s="21">
        <v>1</v>
      </c>
      <c r="B28" s="21"/>
      <c r="C28" s="21"/>
      <c r="D28" s="21"/>
      <c r="E28" s="21">
        <v>1917413</v>
      </c>
      <c r="F28" s="21"/>
      <c r="G28" s="21"/>
      <c r="H28" s="21"/>
      <c r="I28" s="54" t="s">
        <v>95</v>
      </c>
      <c r="J28" s="54"/>
      <c r="K28" s="54"/>
      <c r="L28" s="54"/>
      <c r="M28" s="54"/>
      <c r="N28" s="55" t="s">
        <v>96</v>
      </c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6">
        <f>A22</f>
        <v>40555.307000000001</v>
      </c>
      <c r="AL28" s="56"/>
      <c r="AM28" s="56"/>
      <c r="AN28" s="56"/>
      <c r="AO28" s="56"/>
      <c r="AP28" s="56"/>
      <c r="AQ28" s="56"/>
      <c r="AR28" s="56"/>
      <c r="AS28" s="16"/>
      <c r="AT28" s="16"/>
      <c r="AU28" s="16"/>
      <c r="AV28" s="16"/>
      <c r="AW28" s="16"/>
      <c r="AX28" s="16"/>
      <c r="AY28" s="16"/>
      <c r="AZ28" s="17"/>
      <c r="BA28" s="56">
        <f>AK28</f>
        <v>40555.307000000001</v>
      </c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>
        <f>AJ22</f>
        <v>40555.305999999997</v>
      </c>
      <c r="BM28" s="56"/>
      <c r="BN28" s="56"/>
      <c r="BO28" s="56"/>
      <c r="BP28" s="56"/>
      <c r="BQ28" s="56"/>
      <c r="BR28" s="16"/>
      <c r="BS28" s="16"/>
      <c r="BT28" s="16"/>
      <c r="BU28" s="16"/>
      <c r="BV28" s="16"/>
      <c r="BW28" s="16"/>
      <c r="BX28" s="16"/>
      <c r="BY28" s="16"/>
      <c r="BZ28" s="56">
        <f>BL28</f>
        <v>40555.305999999997</v>
      </c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>
        <f t="shared" ref="CL28:CL30" si="0">BL28-AK28</f>
        <v>-1.0000000038417056E-3</v>
      </c>
      <c r="CM28" s="56"/>
      <c r="CN28" s="56"/>
      <c r="CO28" s="56"/>
      <c r="CP28" s="56"/>
      <c r="CQ28" s="56"/>
      <c r="CR28" s="56"/>
      <c r="CS28" s="18"/>
      <c r="CT28" s="16"/>
      <c r="CU28" s="16"/>
      <c r="CV28" s="16"/>
      <c r="CW28" s="16"/>
      <c r="CX28" s="56">
        <f>CL28</f>
        <v>-1.0000000038417056E-3</v>
      </c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62" t="s">
        <v>76</v>
      </c>
      <c r="DJ28" s="63"/>
      <c r="DK28" s="63"/>
      <c r="DL28" s="63"/>
      <c r="DM28" s="63"/>
      <c r="DN28" s="64"/>
    </row>
    <row r="29" spans="1:118" ht="39" hidden="1" customHeight="1" x14ac:dyDescent="0.25">
      <c r="A29" s="57">
        <v>2</v>
      </c>
      <c r="B29" s="57"/>
      <c r="C29" s="57"/>
      <c r="D29" s="57"/>
      <c r="E29" s="57">
        <v>1916030</v>
      </c>
      <c r="F29" s="57"/>
      <c r="G29" s="57"/>
      <c r="H29" s="57"/>
      <c r="I29" s="58" t="s">
        <v>29</v>
      </c>
      <c r="J29" s="58"/>
      <c r="K29" s="58"/>
      <c r="L29" s="58"/>
      <c r="M29" s="58"/>
      <c r="N29" s="59" t="s">
        <v>30</v>
      </c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60"/>
      <c r="AL29" s="60"/>
      <c r="AM29" s="60"/>
      <c r="AN29" s="60"/>
      <c r="AO29" s="60"/>
      <c r="AP29" s="60"/>
      <c r="AQ29" s="60"/>
      <c r="AR29" s="60"/>
      <c r="AS29" s="10"/>
      <c r="AT29" s="10"/>
      <c r="AU29" s="10"/>
      <c r="AV29" s="10"/>
      <c r="AW29" s="10"/>
      <c r="AX29" s="10"/>
      <c r="AY29" s="10"/>
      <c r="AZ29" s="11"/>
      <c r="BA29" s="60">
        <f t="shared" ref="BA29:BA32" si="1">AK29</f>
        <v>0</v>
      </c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10"/>
      <c r="BS29" s="10"/>
      <c r="BT29" s="10"/>
      <c r="BU29" s="10"/>
      <c r="BV29" s="10"/>
      <c r="BW29" s="10"/>
      <c r="BX29" s="10"/>
      <c r="BY29" s="10"/>
      <c r="BZ29" s="60">
        <f>BL29</f>
        <v>0</v>
      </c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>
        <f t="shared" si="0"/>
        <v>0</v>
      </c>
      <c r="CM29" s="60"/>
      <c r="CN29" s="60"/>
      <c r="CO29" s="60"/>
      <c r="CP29" s="60"/>
      <c r="CQ29" s="60"/>
      <c r="CR29" s="60"/>
      <c r="CS29" s="12"/>
      <c r="CT29" s="10"/>
      <c r="CU29" s="10"/>
      <c r="CV29" s="10"/>
      <c r="CW29" s="10"/>
      <c r="CX29" s="60">
        <f t="shared" ref="CX29:CX32" si="2">CL29</f>
        <v>0</v>
      </c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5"/>
      <c r="DJ29" s="66"/>
      <c r="DK29" s="66"/>
      <c r="DL29" s="66"/>
      <c r="DM29" s="66"/>
      <c r="DN29" s="67"/>
    </row>
    <row r="30" spans="1:118" ht="39" hidden="1" customHeight="1" x14ac:dyDescent="0.25">
      <c r="A30" s="57">
        <v>3</v>
      </c>
      <c r="B30" s="57"/>
      <c r="C30" s="57"/>
      <c r="D30" s="57"/>
      <c r="E30" s="57">
        <v>1916030</v>
      </c>
      <c r="F30" s="57"/>
      <c r="G30" s="57"/>
      <c r="H30" s="57"/>
      <c r="I30" s="58" t="s">
        <v>29</v>
      </c>
      <c r="J30" s="58"/>
      <c r="K30" s="58"/>
      <c r="L30" s="58"/>
      <c r="M30" s="58"/>
      <c r="N30" s="59" t="s">
        <v>31</v>
      </c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60"/>
      <c r="AL30" s="60"/>
      <c r="AM30" s="60"/>
      <c r="AN30" s="60"/>
      <c r="AO30" s="60"/>
      <c r="AP30" s="60"/>
      <c r="AQ30" s="60"/>
      <c r="AR30" s="60"/>
      <c r="AS30" s="10"/>
      <c r="AT30" s="10"/>
      <c r="AU30" s="10"/>
      <c r="AV30" s="10"/>
      <c r="AW30" s="10"/>
      <c r="AX30" s="10"/>
      <c r="AY30" s="10"/>
      <c r="AZ30" s="11"/>
      <c r="BA30" s="60">
        <f t="shared" si="1"/>
        <v>0</v>
      </c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10"/>
      <c r="BS30" s="10"/>
      <c r="BT30" s="10"/>
      <c r="BU30" s="10"/>
      <c r="BV30" s="10"/>
      <c r="BW30" s="10"/>
      <c r="BX30" s="10"/>
      <c r="BY30" s="10"/>
      <c r="BZ30" s="60">
        <f>BL30</f>
        <v>0</v>
      </c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>
        <f t="shared" si="0"/>
        <v>0</v>
      </c>
      <c r="CM30" s="60"/>
      <c r="CN30" s="60"/>
      <c r="CO30" s="60"/>
      <c r="CP30" s="60"/>
      <c r="CQ30" s="60"/>
      <c r="CR30" s="60"/>
      <c r="CS30" s="12"/>
      <c r="CT30" s="10"/>
      <c r="CU30" s="10"/>
      <c r="CV30" s="10"/>
      <c r="CW30" s="10"/>
      <c r="CX30" s="60">
        <f t="shared" si="2"/>
        <v>0</v>
      </c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8"/>
      <c r="DJ30" s="69"/>
      <c r="DK30" s="69"/>
      <c r="DL30" s="69"/>
      <c r="DM30" s="69"/>
      <c r="DN30" s="70"/>
    </row>
    <row r="31" spans="1:118" ht="27" hidden="1" customHeight="1" x14ac:dyDescent="0.25">
      <c r="A31" s="57">
        <v>4</v>
      </c>
      <c r="B31" s="57"/>
      <c r="C31" s="57"/>
      <c r="D31" s="57"/>
      <c r="E31" s="57">
        <v>6516060</v>
      </c>
      <c r="F31" s="57"/>
      <c r="G31" s="57"/>
      <c r="H31" s="57"/>
      <c r="I31" s="58" t="s">
        <v>29</v>
      </c>
      <c r="J31" s="58"/>
      <c r="K31" s="58"/>
      <c r="L31" s="58"/>
      <c r="M31" s="58"/>
      <c r="N31" s="59" t="s">
        <v>32</v>
      </c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60"/>
      <c r="AL31" s="60"/>
      <c r="AM31" s="60"/>
      <c r="AN31" s="60"/>
      <c r="AO31" s="60"/>
      <c r="AP31" s="60"/>
      <c r="AQ31" s="60"/>
      <c r="AR31" s="60"/>
      <c r="AS31" s="10"/>
      <c r="AT31" s="10"/>
      <c r="AU31" s="10"/>
      <c r="AV31" s="10"/>
      <c r="AW31" s="10"/>
      <c r="AX31" s="10"/>
      <c r="AY31" s="10"/>
      <c r="AZ31" s="11"/>
      <c r="BA31" s="60">
        <f t="shared" si="1"/>
        <v>0</v>
      </c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10"/>
      <c r="BS31" s="10"/>
      <c r="BT31" s="10"/>
      <c r="BU31" s="10"/>
      <c r="BV31" s="10"/>
      <c r="BW31" s="10"/>
      <c r="BX31" s="10"/>
      <c r="BY31" s="10"/>
      <c r="BZ31" s="60">
        <f>BL31</f>
        <v>0</v>
      </c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>
        <f>BL31-AK31</f>
        <v>0</v>
      </c>
      <c r="CM31" s="60"/>
      <c r="CN31" s="60"/>
      <c r="CO31" s="60"/>
      <c r="CP31" s="60"/>
      <c r="CQ31" s="60"/>
      <c r="CR31" s="60"/>
      <c r="CS31" s="12"/>
      <c r="CT31" s="10"/>
      <c r="CU31" s="10"/>
      <c r="CV31" s="10"/>
      <c r="CW31" s="10"/>
      <c r="CX31" s="60">
        <f t="shared" si="2"/>
        <v>0</v>
      </c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1"/>
      <c r="DJ31" s="61"/>
      <c r="DK31" s="61"/>
      <c r="DL31" s="61"/>
      <c r="DM31" s="61"/>
      <c r="DN31" s="61"/>
    </row>
    <row r="32" spans="1:118" ht="21" customHeight="1" x14ac:dyDescent="0.25">
      <c r="A32" s="37" t="s">
        <v>33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60">
        <f>AK28+AK29+AK30+AK31</f>
        <v>40555.307000000001</v>
      </c>
      <c r="AL32" s="60"/>
      <c r="AM32" s="60"/>
      <c r="AN32" s="60"/>
      <c r="AO32" s="60"/>
      <c r="AP32" s="60"/>
      <c r="AQ32" s="60"/>
      <c r="AR32" s="60"/>
      <c r="AS32" s="1"/>
      <c r="AT32" s="1"/>
      <c r="AU32" s="1"/>
      <c r="AV32" s="1"/>
      <c r="AW32" s="1"/>
      <c r="AX32" s="1"/>
      <c r="AY32" s="1"/>
      <c r="AZ32" s="2"/>
      <c r="BA32" s="60">
        <f t="shared" si="1"/>
        <v>40555.307000000001</v>
      </c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>
        <f>BL28+BL29+BL30+BL31</f>
        <v>40555.305999999997</v>
      </c>
      <c r="BM32" s="60"/>
      <c r="BN32" s="60"/>
      <c r="BO32" s="60"/>
      <c r="BP32" s="60"/>
      <c r="BQ32" s="60"/>
      <c r="BR32" s="1"/>
      <c r="BS32" s="1"/>
      <c r="BT32" s="1"/>
      <c r="BU32" s="1"/>
      <c r="BV32" s="1"/>
      <c r="BW32" s="1"/>
      <c r="BX32" s="1"/>
      <c r="BY32" s="1"/>
      <c r="BZ32" s="60">
        <f>BL32</f>
        <v>40555.305999999997</v>
      </c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>
        <f>BL32-AK32</f>
        <v>-1.0000000038417056E-3</v>
      </c>
      <c r="CM32" s="60"/>
      <c r="CN32" s="60"/>
      <c r="CO32" s="60"/>
      <c r="CP32" s="60"/>
      <c r="CQ32" s="60"/>
      <c r="CR32" s="60"/>
      <c r="CS32" s="3"/>
      <c r="CT32" s="1"/>
      <c r="CU32" s="1"/>
      <c r="CV32" s="1"/>
      <c r="CW32" s="1"/>
      <c r="CX32" s="60">
        <f t="shared" si="2"/>
        <v>-1.0000000038417056E-3</v>
      </c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1"/>
      <c r="DJ32" s="61"/>
      <c r="DK32" s="61"/>
      <c r="DL32" s="61"/>
      <c r="DM32" s="61"/>
      <c r="DN32" s="61"/>
    </row>
    <row r="33" spans="1:11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</row>
    <row r="34" spans="1:118" x14ac:dyDescent="0.25">
      <c r="A34" s="5" t="s">
        <v>34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</row>
    <row r="35" spans="1:118" ht="42" customHeight="1" x14ac:dyDescent="0.25">
      <c r="A35" s="42" t="s">
        <v>35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37" t="s">
        <v>26</v>
      </c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 t="s">
        <v>27</v>
      </c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 t="s">
        <v>17</v>
      </c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42" t="s">
        <v>28</v>
      </c>
      <c r="DJ35" s="42"/>
      <c r="DK35" s="42"/>
      <c r="DL35" s="42"/>
      <c r="DM35" s="42"/>
      <c r="DN35" s="42"/>
    </row>
    <row r="36" spans="1:118" ht="39.75" customHeigh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5"/>
      <c r="AM36" s="37" t="s">
        <v>18</v>
      </c>
      <c r="AN36" s="37"/>
      <c r="AO36" s="37"/>
      <c r="AP36" s="37"/>
      <c r="AQ36" s="37"/>
      <c r="AR36" s="37"/>
      <c r="AS36" s="37"/>
      <c r="AT36" s="37"/>
      <c r="AU36" s="37" t="s">
        <v>19</v>
      </c>
      <c r="AV36" s="37"/>
      <c r="AW36" s="37"/>
      <c r="AX36" s="37"/>
      <c r="AY36" s="37"/>
      <c r="AZ36" s="37"/>
      <c r="BA36" s="37"/>
      <c r="BB36" s="37"/>
      <c r="BC36" s="37"/>
      <c r="BD36" s="37" t="s">
        <v>20</v>
      </c>
      <c r="BE36" s="37"/>
      <c r="BF36" s="37"/>
      <c r="BG36" s="37"/>
      <c r="BH36" s="37"/>
      <c r="BI36" s="37"/>
      <c r="BJ36" s="37"/>
      <c r="BK36" s="37"/>
      <c r="BL36" s="37" t="s">
        <v>18</v>
      </c>
      <c r="BM36" s="37"/>
      <c r="BN36" s="37"/>
      <c r="BO36" s="37"/>
      <c r="BP36" s="37"/>
      <c r="BQ36" s="37"/>
      <c r="BR36" s="37" t="s">
        <v>19</v>
      </c>
      <c r="BS36" s="37"/>
      <c r="BT36" s="37"/>
      <c r="BU36" s="37"/>
      <c r="BV36" s="37"/>
      <c r="BW36" s="37"/>
      <c r="BX36" s="37"/>
      <c r="BY36" s="37"/>
      <c r="BZ36" s="37" t="s">
        <v>20</v>
      </c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 t="s">
        <v>18</v>
      </c>
      <c r="CM36" s="37"/>
      <c r="CN36" s="37"/>
      <c r="CO36" s="37"/>
      <c r="CP36" s="37"/>
      <c r="CQ36" s="37"/>
      <c r="CR36" s="37"/>
      <c r="CS36" s="37" t="s">
        <v>19</v>
      </c>
      <c r="CT36" s="37"/>
      <c r="CU36" s="37"/>
      <c r="CV36" s="37"/>
      <c r="CW36" s="37"/>
      <c r="CX36" s="37" t="s">
        <v>20</v>
      </c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43"/>
      <c r="DJ36" s="44"/>
      <c r="DK36" s="44"/>
      <c r="DL36" s="44"/>
      <c r="DM36" s="44"/>
      <c r="DN36" s="45"/>
    </row>
    <row r="37" spans="1:118" ht="33" customHeight="1" x14ac:dyDescent="0.25">
      <c r="A37" s="53">
        <v>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>
        <v>2</v>
      </c>
      <c r="AN37" s="53"/>
      <c r="AO37" s="53"/>
      <c r="AP37" s="53"/>
      <c r="AQ37" s="53"/>
      <c r="AR37" s="53"/>
      <c r="AS37" s="53"/>
      <c r="AT37" s="53"/>
      <c r="AU37" s="53">
        <v>3</v>
      </c>
      <c r="AV37" s="53"/>
      <c r="AW37" s="53"/>
      <c r="AX37" s="53"/>
      <c r="AY37" s="53"/>
      <c r="AZ37" s="53"/>
      <c r="BA37" s="53"/>
      <c r="BB37" s="53"/>
      <c r="BC37" s="53"/>
      <c r="BD37" s="53">
        <v>4</v>
      </c>
      <c r="BE37" s="53"/>
      <c r="BF37" s="53"/>
      <c r="BG37" s="53"/>
      <c r="BH37" s="53"/>
      <c r="BI37" s="53"/>
      <c r="BJ37" s="53"/>
      <c r="BK37" s="53"/>
      <c r="BL37" s="53">
        <v>5</v>
      </c>
      <c r="BM37" s="53"/>
      <c r="BN37" s="53"/>
      <c r="BO37" s="53"/>
      <c r="BP37" s="53"/>
      <c r="BQ37" s="53"/>
      <c r="BR37" s="53">
        <v>6</v>
      </c>
      <c r="BS37" s="53"/>
      <c r="BT37" s="53"/>
      <c r="BU37" s="53"/>
      <c r="BV37" s="53"/>
      <c r="BW37" s="53"/>
      <c r="BX37" s="53"/>
      <c r="BY37" s="53"/>
      <c r="BZ37" s="53">
        <v>7</v>
      </c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>
        <v>8</v>
      </c>
      <c r="CM37" s="53"/>
      <c r="CN37" s="53"/>
      <c r="CO37" s="53"/>
      <c r="CP37" s="53"/>
      <c r="CQ37" s="53"/>
      <c r="CR37" s="53"/>
      <c r="CS37" s="53">
        <v>9</v>
      </c>
      <c r="CT37" s="53"/>
      <c r="CU37" s="53"/>
      <c r="CV37" s="53"/>
      <c r="CW37" s="53"/>
      <c r="CX37" s="53">
        <v>10</v>
      </c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>
        <v>11</v>
      </c>
      <c r="DJ37" s="53"/>
      <c r="DK37" s="53"/>
      <c r="DL37" s="53"/>
      <c r="DM37" s="53"/>
      <c r="DN37" s="53"/>
    </row>
    <row r="38" spans="1:118" s="19" customFormat="1" ht="46.5" customHeight="1" x14ac:dyDescent="0.25">
      <c r="A38" s="71" t="s">
        <v>77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56">
        <f>AK32</f>
        <v>40555.307000000001</v>
      </c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>
        <f>BA32</f>
        <v>40555.307000000001</v>
      </c>
      <c r="BE38" s="56"/>
      <c r="BF38" s="56"/>
      <c r="BG38" s="56"/>
      <c r="BH38" s="56"/>
      <c r="BI38" s="56"/>
      <c r="BJ38" s="56"/>
      <c r="BK38" s="56"/>
      <c r="BL38" s="56">
        <f>BL32</f>
        <v>40555.305999999997</v>
      </c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>
        <f>BZ32</f>
        <v>40555.305999999997</v>
      </c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>
        <f>CL32</f>
        <v>-1.0000000038417056E-3</v>
      </c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>
        <f>CX32</f>
        <v>-1.0000000038417056E-3</v>
      </c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71" t="str">
        <f>DI28</f>
        <v>У зв'язку з фактичним використанням</v>
      </c>
      <c r="DJ38" s="71"/>
      <c r="DK38" s="71"/>
      <c r="DL38" s="71"/>
      <c r="DM38" s="71"/>
      <c r="DN38" s="71"/>
    </row>
    <row r="39" spans="1:118" s="19" customFormat="1" ht="46.5" hidden="1" customHeight="1" x14ac:dyDescent="0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122"/>
      <c r="DJ39" s="122"/>
      <c r="DK39" s="122"/>
      <c r="DL39" s="122"/>
      <c r="DM39" s="122"/>
      <c r="DN39" s="122"/>
    </row>
    <row r="40" spans="1:118" ht="30.75" customHeight="1" x14ac:dyDescent="0.25">
      <c r="A40" s="27" t="s">
        <v>36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60">
        <f>AM38</f>
        <v>40555.307000000001</v>
      </c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>
        <f>BD38</f>
        <v>40555.307000000001</v>
      </c>
      <c r="BE40" s="60"/>
      <c r="BF40" s="60"/>
      <c r="BG40" s="60"/>
      <c r="BH40" s="60"/>
      <c r="BI40" s="60"/>
      <c r="BJ40" s="60"/>
      <c r="BK40" s="60"/>
      <c r="BL40" s="60">
        <f>BL38</f>
        <v>40555.305999999997</v>
      </c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>
        <f>BZ38</f>
        <v>40555.305999999997</v>
      </c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>
        <f>CL38</f>
        <v>-1.0000000038417056E-3</v>
      </c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>
        <f>CX38</f>
        <v>-1.0000000038417056E-3</v>
      </c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27"/>
      <c r="DJ40" s="27"/>
      <c r="DK40" s="27"/>
      <c r="DL40" s="27"/>
      <c r="DM40" s="27"/>
      <c r="DN40" s="27"/>
    </row>
    <row r="41" spans="1:118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</row>
    <row r="42" spans="1:118" x14ac:dyDescent="0.25">
      <c r="A42" s="5" t="s">
        <v>37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</row>
    <row r="43" spans="1:118" ht="62.25" customHeight="1" x14ac:dyDescent="0.25">
      <c r="A43" s="37" t="s">
        <v>22</v>
      </c>
      <c r="B43" s="37"/>
      <c r="C43" s="37"/>
      <c r="D43" s="37"/>
      <c r="E43" s="72" t="s">
        <v>23</v>
      </c>
      <c r="F43" s="72"/>
      <c r="G43" s="72"/>
      <c r="H43" s="72"/>
      <c r="I43" s="72"/>
      <c r="J43" s="37" t="s">
        <v>38</v>
      </c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 t="s">
        <v>39</v>
      </c>
      <c r="AR43" s="37"/>
      <c r="AS43" s="37"/>
      <c r="AT43" s="37"/>
      <c r="AU43" s="37" t="s">
        <v>40</v>
      </c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 t="s">
        <v>26</v>
      </c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 t="s">
        <v>41</v>
      </c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 t="s">
        <v>17</v>
      </c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7"/>
      <c r="DL43" s="7"/>
      <c r="DM43" s="7"/>
      <c r="DN43" s="7"/>
    </row>
    <row r="44" spans="1:118" ht="20.25" customHeight="1" x14ac:dyDescent="0.25">
      <c r="A44" s="40">
        <v>1</v>
      </c>
      <c r="B44" s="40"/>
      <c r="C44" s="40"/>
      <c r="D44" s="40"/>
      <c r="E44" s="40">
        <v>2</v>
      </c>
      <c r="F44" s="40"/>
      <c r="G44" s="40"/>
      <c r="H44" s="40"/>
      <c r="I44" s="40"/>
      <c r="J44" s="40">
        <v>3</v>
      </c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>
        <v>4</v>
      </c>
      <c r="AR44" s="40"/>
      <c r="AS44" s="40"/>
      <c r="AT44" s="40"/>
      <c r="AU44" s="40">
        <v>5</v>
      </c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114">
        <v>6</v>
      </c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6"/>
      <c r="BX44" s="114">
        <v>7</v>
      </c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6"/>
      <c r="CQ44" s="40">
        <v>8</v>
      </c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7"/>
      <c r="DL44" s="7"/>
      <c r="DM44" s="7"/>
      <c r="DN44" s="7"/>
    </row>
    <row r="45" spans="1:118" ht="36.75" customHeight="1" x14ac:dyDescent="0.25">
      <c r="A45" s="57">
        <v>1</v>
      </c>
      <c r="B45" s="57"/>
      <c r="C45" s="57"/>
      <c r="D45" s="57"/>
      <c r="E45" s="117"/>
      <c r="F45" s="117"/>
      <c r="G45" s="117"/>
      <c r="H45" s="117"/>
      <c r="I45" s="117"/>
      <c r="J45" s="76" t="s">
        <v>97</v>
      </c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</row>
    <row r="46" spans="1:118" x14ac:dyDescent="0.25">
      <c r="A46" s="27" t="s">
        <v>56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</row>
    <row r="47" spans="1:118" s="19" customFormat="1" ht="61.5" customHeight="1" x14ac:dyDescent="0.25">
      <c r="A47" s="84">
        <v>1</v>
      </c>
      <c r="B47" s="84"/>
      <c r="C47" s="84"/>
      <c r="D47" s="84"/>
      <c r="E47" s="21">
        <f>E28</f>
        <v>1917413</v>
      </c>
      <c r="F47" s="21"/>
      <c r="G47" s="21"/>
      <c r="H47" s="21"/>
      <c r="I47" s="21"/>
      <c r="J47" s="22" t="s">
        <v>78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 t="s">
        <v>80</v>
      </c>
      <c r="AR47" s="22"/>
      <c r="AS47" s="22"/>
      <c r="AT47" s="22"/>
      <c r="AU47" s="28" t="s">
        <v>81</v>
      </c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1">
        <v>68</v>
      </c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97">
        <v>68</v>
      </c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9"/>
      <c r="CQ47" s="20">
        <f>BX47-BG47</f>
        <v>0</v>
      </c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</row>
    <row r="48" spans="1:118" s="19" customFormat="1" ht="79.5" customHeight="1" x14ac:dyDescent="0.25">
      <c r="A48" s="84">
        <v>2</v>
      </c>
      <c r="B48" s="84"/>
      <c r="C48" s="84"/>
      <c r="D48" s="84"/>
      <c r="E48" s="21">
        <f>E47</f>
        <v>1917413</v>
      </c>
      <c r="F48" s="21"/>
      <c r="G48" s="21"/>
      <c r="H48" s="21"/>
      <c r="I48" s="21"/>
      <c r="J48" s="22" t="s">
        <v>98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 t="s">
        <v>57</v>
      </c>
      <c r="AR48" s="22"/>
      <c r="AS48" s="22"/>
      <c r="AT48" s="22"/>
      <c r="AU48" s="28" t="s">
        <v>99</v>
      </c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106">
        <v>78310.399999999994</v>
      </c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7">
        <v>78310.399999999994</v>
      </c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9"/>
      <c r="CQ48" s="20">
        <f>BX48-BG48</f>
        <v>0</v>
      </c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</row>
    <row r="49" spans="1:114" s="19" customFormat="1" ht="79.5" customHeight="1" x14ac:dyDescent="0.25">
      <c r="A49" s="84">
        <v>3</v>
      </c>
      <c r="B49" s="84"/>
      <c r="C49" s="84"/>
      <c r="D49" s="84"/>
      <c r="E49" s="21">
        <f>E48</f>
        <v>1917413</v>
      </c>
      <c r="F49" s="21"/>
      <c r="G49" s="21"/>
      <c r="H49" s="21"/>
      <c r="I49" s="21"/>
      <c r="J49" s="22" t="s">
        <v>100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 t="s">
        <v>57</v>
      </c>
      <c r="AR49" s="22"/>
      <c r="AS49" s="22"/>
      <c r="AT49" s="22"/>
      <c r="AU49" s="28" t="s">
        <v>101</v>
      </c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106">
        <v>40187.800000000003</v>
      </c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7">
        <v>40187.800000000003</v>
      </c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9"/>
      <c r="CQ49" s="20">
        <f>BX49-BG49</f>
        <v>0</v>
      </c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</row>
    <row r="50" spans="1:114" s="19" customFormat="1" ht="69.75" hidden="1" customHeight="1" x14ac:dyDescent="0.25">
      <c r="A50" s="94">
        <v>2</v>
      </c>
      <c r="B50" s="95"/>
      <c r="C50" s="95"/>
      <c r="D50" s="96"/>
      <c r="E50" s="97">
        <f>E48</f>
        <v>1917413</v>
      </c>
      <c r="F50" s="98"/>
      <c r="G50" s="98"/>
      <c r="H50" s="98"/>
      <c r="I50" s="99"/>
      <c r="J50" s="103" t="s">
        <v>64</v>
      </c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5"/>
      <c r="AQ50" s="103" t="s">
        <v>57</v>
      </c>
      <c r="AR50" s="104"/>
      <c r="AS50" s="104"/>
      <c r="AT50" s="105"/>
      <c r="AU50" s="100" t="s">
        <v>67</v>
      </c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2"/>
      <c r="BG50" s="30">
        <v>697316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2"/>
      <c r="BX50" s="97">
        <v>860920</v>
      </c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9"/>
      <c r="CQ50" s="24">
        <f>BX50-BG50</f>
        <v>163604</v>
      </c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6"/>
    </row>
    <row r="51" spans="1:114" s="19" customFormat="1" ht="48" hidden="1" customHeight="1" x14ac:dyDescent="0.25">
      <c r="A51" s="94" t="s">
        <v>79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6"/>
    </row>
    <row r="52" spans="1:114" s="19" customFormat="1" ht="73.5" hidden="1" customHeight="1" x14ac:dyDescent="0.25">
      <c r="A52" s="84">
        <v>3</v>
      </c>
      <c r="B52" s="84"/>
      <c r="C52" s="84"/>
      <c r="D52" s="84"/>
      <c r="E52" s="21">
        <f>E50</f>
        <v>1917413</v>
      </c>
      <c r="F52" s="21"/>
      <c r="G52" s="21"/>
      <c r="H52" s="21"/>
      <c r="I52" s="21"/>
      <c r="J52" s="22" t="s">
        <v>65</v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 t="s">
        <v>57</v>
      </c>
      <c r="AR52" s="22"/>
      <c r="AS52" s="22"/>
      <c r="AT52" s="22"/>
      <c r="AU52" s="28" t="s">
        <v>68</v>
      </c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1">
        <v>61100</v>
      </c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97">
        <v>61100</v>
      </c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9"/>
      <c r="CQ52" s="20">
        <f>BX52-BG52</f>
        <v>0</v>
      </c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</row>
    <row r="53" spans="1:114" ht="21" customHeight="1" x14ac:dyDescent="0.25">
      <c r="A53" s="27" t="s">
        <v>58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</row>
    <row r="54" spans="1:114" s="19" customFormat="1" ht="79.5" customHeight="1" x14ac:dyDescent="0.25">
      <c r="A54" s="21">
        <v>1</v>
      </c>
      <c r="B54" s="21"/>
      <c r="C54" s="21"/>
      <c r="D54" s="21"/>
      <c r="E54" s="21">
        <f>E52</f>
        <v>1917413</v>
      </c>
      <c r="F54" s="21"/>
      <c r="G54" s="21"/>
      <c r="H54" s="21"/>
      <c r="I54" s="21"/>
      <c r="J54" s="22" t="s">
        <v>102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81" t="s">
        <v>83</v>
      </c>
      <c r="AR54" s="82"/>
      <c r="AS54" s="82"/>
      <c r="AT54" s="83"/>
      <c r="AU54" s="78" t="s">
        <v>82</v>
      </c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80"/>
      <c r="BG54" s="77">
        <v>2957.8</v>
      </c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110">
        <v>2894.4</v>
      </c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1"/>
      <c r="CN54" s="111"/>
      <c r="CO54" s="111"/>
      <c r="CP54" s="112"/>
      <c r="CQ54" s="106">
        <f>BX54-BG54</f>
        <v>-63.400000000000091</v>
      </c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6"/>
      <c r="DI54" s="106"/>
      <c r="DJ54" s="106"/>
    </row>
    <row r="55" spans="1:114" s="19" customFormat="1" ht="28.5" customHeight="1" x14ac:dyDescent="0.25">
      <c r="A55" s="21">
        <v>2</v>
      </c>
      <c r="B55" s="21"/>
      <c r="C55" s="21"/>
      <c r="D55" s="21"/>
      <c r="E55" s="21">
        <f>E54</f>
        <v>1917413</v>
      </c>
      <c r="F55" s="21"/>
      <c r="G55" s="21"/>
      <c r="H55" s="21"/>
      <c r="I55" s="21"/>
      <c r="J55" s="22" t="s">
        <v>114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81" t="s">
        <v>113</v>
      </c>
      <c r="AR55" s="82"/>
      <c r="AS55" s="82"/>
      <c r="AT55" s="83"/>
      <c r="AU55" s="78" t="s">
        <v>81</v>
      </c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80"/>
      <c r="BG55" s="118">
        <v>16900</v>
      </c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  <c r="BV55" s="118"/>
      <c r="BW55" s="118"/>
      <c r="BX55" s="119">
        <v>16271.2</v>
      </c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1"/>
      <c r="CQ55" s="106">
        <f>BX55-BG55</f>
        <v>-628.79999999999927</v>
      </c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</row>
    <row r="56" spans="1:114" s="19" customFormat="1" ht="31.5" customHeight="1" x14ac:dyDescent="0.25">
      <c r="A56" s="94" t="s">
        <v>84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B56" s="95"/>
      <c r="DC56" s="95"/>
      <c r="DD56" s="95"/>
      <c r="DE56" s="95"/>
      <c r="DF56" s="95"/>
      <c r="DG56" s="95"/>
      <c r="DH56" s="95"/>
      <c r="DI56" s="95"/>
      <c r="DJ56" s="96"/>
    </row>
    <row r="57" spans="1:114" x14ac:dyDescent="0.25">
      <c r="A57" s="27" t="s">
        <v>59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</row>
    <row r="58" spans="1:114" s="19" customFormat="1" ht="41.25" customHeight="1" x14ac:dyDescent="0.25">
      <c r="A58" s="21">
        <v>1</v>
      </c>
      <c r="B58" s="21"/>
      <c r="C58" s="21"/>
      <c r="D58" s="21"/>
      <c r="E58" s="21">
        <f>E55</f>
        <v>1917413</v>
      </c>
      <c r="F58" s="21"/>
      <c r="G58" s="21"/>
      <c r="H58" s="21"/>
      <c r="I58" s="21"/>
      <c r="J58" s="22" t="s">
        <v>85</v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 t="s">
        <v>69</v>
      </c>
      <c r="AR58" s="22"/>
      <c r="AS58" s="22"/>
      <c r="AT58" s="22"/>
      <c r="AU58" s="22" t="s">
        <v>60</v>
      </c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77">
        <v>26.48</v>
      </c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110">
        <f>BX48/BX54</f>
        <v>27.055831951354335</v>
      </c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2"/>
      <c r="CQ58" s="106">
        <f>BX58-BG58</f>
        <v>0.57583195135433485</v>
      </c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6"/>
      <c r="DI58" s="106"/>
      <c r="DJ58" s="106"/>
    </row>
    <row r="59" spans="1:114" s="19" customFormat="1" ht="41.25" customHeight="1" x14ac:dyDescent="0.25">
      <c r="A59" s="21">
        <v>2</v>
      </c>
      <c r="B59" s="21"/>
      <c r="C59" s="21"/>
      <c r="D59" s="21"/>
      <c r="E59" s="21">
        <f>E58</f>
        <v>1917413</v>
      </c>
      <c r="F59" s="21"/>
      <c r="G59" s="21"/>
      <c r="H59" s="21"/>
      <c r="I59" s="21"/>
      <c r="J59" s="22" t="s">
        <v>115</v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 t="s">
        <v>69</v>
      </c>
      <c r="AR59" s="22"/>
      <c r="AS59" s="22"/>
      <c r="AT59" s="22"/>
      <c r="AU59" s="22" t="s">
        <v>60</v>
      </c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77">
        <v>4.63</v>
      </c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110">
        <f>BX48/BX55</f>
        <v>4.8128226559811198</v>
      </c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2"/>
      <c r="CQ59" s="106">
        <f t="shared" ref="CQ59:CQ60" si="3">BX59-BG59</f>
        <v>0.18282265598111991</v>
      </c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  <c r="DC59" s="106"/>
      <c r="DD59" s="106"/>
      <c r="DE59" s="106"/>
      <c r="DF59" s="106"/>
      <c r="DG59" s="106"/>
      <c r="DH59" s="106"/>
      <c r="DI59" s="106"/>
      <c r="DJ59" s="106"/>
    </row>
    <row r="60" spans="1:114" s="19" customFormat="1" ht="41.25" customHeight="1" x14ac:dyDescent="0.25">
      <c r="A60" s="21">
        <v>3</v>
      </c>
      <c r="B60" s="21"/>
      <c r="C60" s="21"/>
      <c r="D60" s="21"/>
      <c r="E60" s="21">
        <f>E59</f>
        <v>1917413</v>
      </c>
      <c r="F60" s="21"/>
      <c r="G60" s="21"/>
      <c r="H60" s="21"/>
      <c r="I60" s="21"/>
      <c r="J60" s="22" t="s">
        <v>103</v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 t="s">
        <v>69</v>
      </c>
      <c r="AR60" s="22"/>
      <c r="AS60" s="22"/>
      <c r="AT60" s="22"/>
      <c r="AU60" s="22" t="s">
        <v>60</v>
      </c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77">
        <v>2.38</v>
      </c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110">
        <v>2.4700000000000002</v>
      </c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11"/>
      <c r="CM60" s="111"/>
      <c r="CN60" s="111"/>
      <c r="CO60" s="111"/>
      <c r="CP60" s="112"/>
      <c r="CQ60" s="106">
        <f t="shared" si="3"/>
        <v>9.0000000000000302E-2</v>
      </c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</row>
    <row r="61" spans="1:114" s="19" customFormat="1" ht="21.75" customHeight="1" x14ac:dyDescent="0.25">
      <c r="A61" s="94" t="s">
        <v>84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6"/>
    </row>
    <row r="62" spans="1:114" x14ac:dyDescent="0.25">
      <c r="A62" s="27" t="s">
        <v>61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</row>
    <row r="63" spans="1:114" s="19" customFormat="1" ht="47.25" customHeight="1" x14ac:dyDescent="0.25">
      <c r="A63" s="21">
        <v>1</v>
      </c>
      <c r="B63" s="21"/>
      <c r="C63" s="21"/>
      <c r="D63" s="21"/>
      <c r="E63" s="21">
        <f>E60</f>
        <v>1917413</v>
      </c>
      <c r="F63" s="21"/>
      <c r="G63" s="21"/>
      <c r="H63" s="21"/>
      <c r="I63" s="21"/>
      <c r="J63" s="22" t="s">
        <v>104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 t="s">
        <v>62</v>
      </c>
      <c r="AR63" s="22"/>
      <c r="AS63" s="22"/>
      <c r="AT63" s="22"/>
      <c r="AU63" s="22" t="s">
        <v>60</v>
      </c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123">
        <v>131.69999999999999</v>
      </c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4">
        <v>134.63</v>
      </c>
      <c r="BY63" s="125"/>
      <c r="BZ63" s="125"/>
      <c r="CA63" s="125"/>
      <c r="CB63" s="125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  <c r="CM63" s="125"/>
      <c r="CN63" s="125"/>
      <c r="CO63" s="125"/>
      <c r="CP63" s="126"/>
      <c r="CQ63" s="127">
        <f>BX63-BG63</f>
        <v>2.9300000000000068</v>
      </c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</row>
    <row r="64" spans="1:114" s="19" customFormat="1" ht="47.25" customHeight="1" x14ac:dyDescent="0.25">
      <c r="A64" s="21">
        <v>2</v>
      </c>
      <c r="B64" s="21"/>
      <c r="C64" s="21"/>
      <c r="D64" s="21"/>
      <c r="E64" s="21">
        <f>E63</f>
        <v>1917413</v>
      </c>
      <c r="F64" s="21"/>
      <c r="G64" s="21"/>
      <c r="H64" s="21"/>
      <c r="I64" s="21"/>
      <c r="J64" s="22" t="s">
        <v>105</v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 t="s">
        <v>62</v>
      </c>
      <c r="AR64" s="22"/>
      <c r="AS64" s="22"/>
      <c r="AT64" s="22"/>
      <c r="AU64" s="22" t="s">
        <v>60</v>
      </c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123">
        <v>136.19999999999999</v>
      </c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4">
        <v>136.16999999999999</v>
      </c>
      <c r="BY64" s="125"/>
      <c r="BZ64" s="125"/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6"/>
      <c r="CQ64" s="127">
        <f>BX64-BG64</f>
        <v>-3.0000000000001137E-2</v>
      </c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</row>
    <row r="65" spans="1:114" s="19" customFormat="1" ht="32.25" customHeight="1" x14ac:dyDescent="0.25">
      <c r="A65" s="21">
        <v>3</v>
      </c>
      <c r="B65" s="21"/>
      <c r="C65" s="21"/>
      <c r="D65" s="21"/>
      <c r="E65" s="21">
        <f>E64</f>
        <v>1917413</v>
      </c>
      <c r="F65" s="21"/>
      <c r="G65" s="21"/>
      <c r="H65" s="21"/>
      <c r="I65" s="21"/>
      <c r="J65" s="22" t="s">
        <v>106</v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 t="s">
        <v>62</v>
      </c>
      <c r="AR65" s="22"/>
      <c r="AS65" s="22"/>
      <c r="AT65" s="22"/>
      <c r="AU65" s="22" t="s">
        <v>60</v>
      </c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123">
        <v>51.3</v>
      </c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4">
        <f>BX49/BX48*100</f>
        <v>51.318598806799621</v>
      </c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6"/>
      <c r="CQ65" s="127">
        <f>BX65-BG65</f>
        <v>1.8598806799623446E-2</v>
      </c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</row>
    <row r="66" spans="1:114" s="19" customFormat="1" ht="32.25" customHeight="1" x14ac:dyDescent="0.25">
      <c r="A66" s="94" t="s">
        <v>84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6"/>
    </row>
    <row r="67" spans="1:114" ht="27.75" customHeight="1" x14ac:dyDescent="0.25">
      <c r="A67" s="57">
        <v>2</v>
      </c>
      <c r="B67" s="57"/>
      <c r="C67" s="57"/>
      <c r="D67" s="57"/>
      <c r="E67" s="117"/>
      <c r="F67" s="117"/>
      <c r="G67" s="117"/>
      <c r="H67" s="117"/>
      <c r="I67" s="117"/>
      <c r="J67" s="76" t="s">
        <v>107</v>
      </c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</row>
    <row r="68" spans="1:114" x14ac:dyDescent="0.25">
      <c r="A68" s="27" t="s">
        <v>56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</row>
    <row r="69" spans="1:114" s="19" customFormat="1" ht="83.25" customHeight="1" x14ac:dyDescent="0.25">
      <c r="A69" s="84">
        <v>1</v>
      </c>
      <c r="B69" s="84"/>
      <c r="C69" s="84"/>
      <c r="D69" s="84"/>
      <c r="E69" s="21">
        <f>E65</f>
        <v>1917413</v>
      </c>
      <c r="F69" s="21"/>
      <c r="G69" s="21"/>
      <c r="H69" s="21"/>
      <c r="I69" s="21"/>
      <c r="J69" s="22" t="s">
        <v>108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 t="s">
        <v>80</v>
      </c>
      <c r="AR69" s="22"/>
      <c r="AS69" s="22"/>
      <c r="AT69" s="22"/>
      <c r="AU69" s="28" t="s">
        <v>86</v>
      </c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1">
        <v>30</v>
      </c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97">
        <v>30</v>
      </c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9"/>
      <c r="CQ69" s="20">
        <f>BX69-BG69</f>
        <v>0</v>
      </c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</row>
    <row r="70" spans="1:114" s="19" customFormat="1" ht="51" hidden="1" customHeight="1" x14ac:dyDescent="0.25">
      <c r="A70" s="84">
        <v>2</v>
      </c>
      <c r="B70" s="84"/>
      <c r="C70" s="84"/>
      <c r="D70" s="84"/>
      <c r="E70" s="21">
        <v>1916012</v>
      </c>
      <c r="F70" s="21"/>
      <c r="G70" s="21"/>
      <c r="H70" s="21"/>
      <c r="I70" s="21"/>
      <c r="J70" s="22" t="s">
        <v>70</v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 t="s">
        <v>57</v>
      </c>
      <c r="AR70" s="22"/>
      <c r="AS70" s="22"/>
      <c r="AT70" s="22"/>
      <c r="AU70" s="28" t="s">
        <v>66</v>
      </c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56">
        <v>73.715000000000003</v>
      </c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85">
        <v>73.715000000000003</v>
      </c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7"/>
      <c r="CQ70" s="20">
        <f>BX70-BG70</f>
        <v>0</v>
      </c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</row>
    <row r="71" spans="1:114" x14ac:dyDescent="0.25">
      <c r="A71" s="27" t="s">
        <v>58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</row>
    <row r="72" spans="1:114" s="19" customFormat="1" ht="56.25" customHeight="1" x14ac:dyDescent="0.25">
      <c r="A72" s="21">
        <v>1</v>
      </c>
      <c r="B72" s="21"/>
      <c r="C72" s="21"/>
      <c r="D72" s="21"/>
      <c r="E72" s="21">
        <f>E69</f>
        <v>1917413</v>
      </c>
      <c r="F72" s="21"/>
      <c r="G72" s="21"/>
      <c r="H72" s="21"/>
      <c r="I72" s="21"/>
      <c r="J72" s="22" t="s">
        <v>109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 t="s">
        <v>80</v>
      </c>
      <c r="AR72" s="22"/>
      <c r="AS72" s="22"/>
      <c r="AT72" s="22"/>
      <c r="AU72" s="28" t="s">
        <v>87</v>
      </c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9">
        <v>30</v>
      </c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30">
        <v>30</v>
      </c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2"/>
      <c r="CQ72" s="20">
        <f>BX72-BG72</f>
        <v>0</v>
      </c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</row>
    <row r="73" spans="1:114" s="19" customFormat="1" ht="58.5" hidden="1" customHeight="1" x14ac:dyDescent="0.25">
      <c r="A73" s="21">
        <v>2</v>
      </c>
      <c r="B73" s="21"/>
      <c r="C73" s="21"/>
      <c r="D73" s="21"/>
      <c r="E73" s="21">
        <v>1916012</v>
      </c>
      <c r="F73" s="21"/>
      <c r="G73" s="21"/>
      <c r="H73" s="21"/>
      <c r="I73" s="21"/>
      <c r="J73" s="22" t="s">
        <v>71</v>
      </c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 t="s">
        <v>72</v>
      </c>
      <c r="AR73" s="22"/>
      <c r="AS73" s="22"/>
      <c r="AT73" s="22"/>
      <c r="AU73" s="22" t="s">
        <v>73</v>
      </c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9">
        <v>4</v>
      </c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30">
        <v>4</v>
      </c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2"/>
      <c r="CQ73" s="20">
        <f>BX73-BG73</f>
        <v>0</v>
      </c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</row>
    <row r="74" spans="1:114" x14ac:dyDescent="0.25">
      <c r="A74" s="27" t="s">
        <v>59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</row>
    <row r="75" spans="1:114" s="19" customFormat="1" ht="42.75" customHeight="1" x14ac:dyDescent="0.25">
      <c r="A75" s="21">
        <v>1</v>
      </c>
      <c r="B75" s="21"/>
      <c r="C75" s="21"/>
      <c r="D75" s="21"/>
      <c r="E75" s="21">
        <f>E72</f>
        <v>1917413</v>
      </c>
      <c r="F75" s="21"/>
      <c r="G75" s="21"/>
      <c r="H75" s="21"/>
      <c r="I75" s="21"/>
      <c r="J75" s="22" t="s">
        <v>110</v>
      </c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 t="s">
        <v>57</v>
      </c>
      <c r="AR75" s="22"/>
      <c r="AS75" s="22"/>
      <c r="AT75" s="22"/>
      <c r="AU75" s="22" t="s">
        <v>60</v>
      </c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113">
        <v>10.028</v>
      </c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85">
        <v>10.02824</v>
      </c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7"/>
      <c r="CQ75" s="20">
        <f>BX75-BG75</f>
        <v>2.3999999999979593E-4</v>
      </c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</row>
    <row r="76" spans="1:114" s="19" customFormat="1" ht="38.25" hidden="1" customHeight="1" x14ac:dyDescent="0.25">
      <c r="A76" s="21">
        <v>2</v>
      </c>
      <c r="B76" s="21"/>
      <c r="C76" s="21"/>
      <c r="D76" s="21"/>
      <c r="E76" s="21">
        <v>1916012</v>
      </c>
      <c r="F76" s="21"/>
      <c r="G76" s="21"/>
      <c r="H76" s="21"/>
      <c r="I76" s="21"/>
      <c r="J76" s="22" t="s">
        <v>74</v>
      </c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 t="s">
        <v>69</v>
      </c>
      <c r="AR76" s="22"/>
      <c r="AS76" s="22"/>
      <c r="AT76" s="22"/>
      <c r="AU76" s="22" t="s">
        <v>60</v>
      </c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3">
        <v>15105.5</v>
      </c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4">
        <v>15105.5</v>
      </c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6"/>
      <c r="CQ76" s="20">
        <v>0</v>
      </c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</row>
    <row r="77" spans="1:114" x14ac:dyDescent="0.25">
      <c r="A77" s="27" t="s">
        <v>61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</row>
    <row r="78" spans="1:114" s="19" customFormat="1" ht="54" customHeight="1" x14ac:dyDescent="0.25">
      <c r="A78" s="21">
        <v>1</v>
      </c>
      <c r="B78" s="21"/>
      <c r="C78" s="21"/>
      <c r="D78" s="21"/>
      <c r="E78" s="21">
        <f>E75</f>
        <v>1917413</v>
      </c>
      <c r="F78" s="21"/>
      <c r="G78" s="21"/>
      <c r="H78" s="21"/>
      <c r="I78" s="21"/>
      <c r="J78" s="22" t="s">
        <v>111</v>
      </c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 t="s">
        <v>62</v>
      </c>
      <c r="AR78" s="22"/>
      <c r="AS78" s="22"/>
      <c r="AT78" s="22"/>
      <c r="AU78" s="22" t="s">
        <v>60</v>
      </c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3">
        <v>100</v>
      </c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30">
        <v>100</v>
      </c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2"/>
      <c r="CQ78" s="20">
        <f>BX78-BG78</f>
        <v>0</v>
      </c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</row>
    <row r="79" spans="1:114" s="19" customFormat="1" ht="54" customHeight="1" x14ac:dyDescent="0.25">
      <c r="A79" s="21">
        <v>2</v>
      </c>
      <c r="B79" s="21"/>
      <c r="C79" s="21"/>
      <c r="D79" s="21"/>
      <c r="E79" s="21">
        <f>E78</f>
        <v>1917413</v>
      </c>
      <c r="F79" s="21"/>
      <c r="G79" s="21"/>
      <c r="H79" s="21"/>
      <c r="I79" s="21"/>
      <c r="J79" s="22" t="s">
        <v>88</v>
      </c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 t="s">
        <v>62</v>
      </c>
      <c r="AR79" s="22"/>
      <c r="AS79" s="22"/>
      <c r="AT79" s="22"/>
      <c r="AU79" s="22" t="s">
        <v>60</v>
      </c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3">
        <v>106</v>
      </c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30">
        <v>106</v>
      </c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2"/>
      <c r="CQ79" s="20">
        <f>BX79-BG79</f>
        <v>0</v>
      </c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</row>
    <row r="80" spans="1:114" ht="27.75" customHeight="1" x14ac:dyDescent="0.25">
      <c r="A80" s="57">
        <v>3</v>
      </c>
      <c r="B80" s="57"/>
      <c r="C80" s="57"/>
      <c r="D80" s="57"/>
      <c r="E80" s="117"/>
      <c r="F80" s="117"/>
      <c r="G80" s="117"/>
      <c r="H80" s="117"/>
      <c r="I80" s="117"/>
      <c r="J80" s="76" t="s">
        <v>112</v>
      </c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</row>
    <row r="81" spans="1:114" x14ac:dyDescent="0.25">
      <c r="A81" s="27" t="s">
        <v>56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</row>
    <row r="82" spans="1:114" s="19" customFormat="1" ht="83.25" customHeight="1" x14ac:dyDescent="0.25">
      <c r="A82" s="84">
        <v>1</v>
      </c>
      <c r="B82" s="84"/>
      <c r="C82" s="84"/>
      <c r="D82" s="84"/>
      <c r="E82" s="21">
        <f>E78</f>
        <v>1917413</v>
      </c>
      <c r="F82" s="21"/>
      <c r="G82" s="21"/>
      <c r="H82" s="21"/>
      <c r="I82" s="21"/>
      <c r="J82" s="22" t="s">
        <v>89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 t="s">
        <v>57</v>
      </c>
      <c r="AR82" s="22"/>
      <c r="AS82" s="22"/>
      <c r="AT82" s="22"/>
      <c r="AU82" s="28" t="s">
        <v>101</v>
      </c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56">
        <v>66.659000000000006</v>
      </c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85">
        <v>66.659000000000006</v>
      </c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7"/>
      <c r="CQ82" s="56">
        <f>BX82-BG82</f>
        <v>0</v>
      </c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</row>
    <row r="83" spans="1:114" s="19" customFormat="1" ht="28.5" customHeight="1" x14ac:dyDescent="0.25">
      <c r="A83" s="94" t="s">
        <v>84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  <c r="CD83" s="95"/>
      <c r="CE83" s="95"/>
      <c r="CF83" s="95"/>
      <c r="CG83" s="95"/>
      <c r="CH83" s="95"/>
      <c r="CI83" s="95"/>
      <c r="CJ83" s="95"/>
      <c r="CK83" s="95"/>
      <c r="CL83" s="95"/>
      <c r="CM83" s="95"/>
      <c r="CN83" s="95"/>
      <c r="CO83" s="95"/>
      <c r="CP83" s="95"/>
      <c r="CQ83" s="95"/>
      <c r="CR83" s="95"/>
      <c r="CS83" s="95"/>
      <c r="CT83" s="95"/>
      <c r="CU83" s="95"/>
      <c r="CV83" s="95"/>
      <c r="CW83" s="95"/>
      <c r="CX83" s="95"/>
      <c r="CY83" s="95"/>
      <c r="CZ83" s="95"/>
      <c r="DA83" s="95"/>
      <c r="DB83" s="95"/>
      <c r="DC83" s="95"/>
      <c r="DD83" s="95"/>
      <c r="DE83" s="95"/>
      <c r="DF83" s="95"/>
      <c r="DG83" s="95"/>
      <c r="DH83" s="95"/>
      <c r="DI83" s="95"/>
      <c r="DJ83" s="96"/>
    </row>
    <row r="84" spans="1:114" x14ac:dyDescent="0.25">
      <c r="A84" s="27" t="s">
        <v>58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</row>
    <row r="85" spans="1:114" s="19" customFormat="1" ht="33" customHeight="1" x14ac:dyDescent="0.25">
      <c r="A85" s="128">
        <v>1</v>
      </c>
      <c r="B85" s="128"/>
      <c r="C85" s="128"/>
      <c r="D85" s="128"/>
      <c r="E85" s="128">
        <f>E82</f>
        <v>1917413</v>
      </c>
      <c r="F85" s="128"/>
      <c r="G85" s="128"/>
      <c r="H85" s="128"/>
      <c r="I85" s="128"/>
      <c r="J85" s="129" t="s">
        <v>90</v>
      </c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 t="s">
        <v>80</v>
      </c>
      <c r="AR85" s="129"/>
      <c r="AS85" s="129"/>
      <c r="AT85" s="129"/>
      <c r="AU85" s="130" t="s">
        <v>91</v>
      </c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1">
        <v>110</v>
      </c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  <c r="BW85" s="131"/>
      <c r="BX85" s="132">
        <v>120</v>
      </c>
      <c r="BY85" s="133"/>
      <c r="BZ85" s="133"/>
      <c r="CA85" s="133"/>
      <c r="CB85" s="133"/>
      <c r="CC85" s="133"/>
      <c r="CD85" s="133"/>
      <c r="CE85" s="133"/>
      <c r="CF85" s="133"/>
      <c r="CG85" s="133"/>
      <c r="CH85" s="133"/>
      <c r="CI85" s="133"/>
      <c r="CJ85" s="133"/>
      <c r="CK85" s="133"/>
      <c r="CL85" s="133"/>
      <c r="CM85" s="133"/>
      <c r="CN85" s="133"/>
      <c r="CO85" s="133"/>
      <c r="CP85" s="134"/>
      <c r="CQ85" s="127">
        <f>BX85-BG85</f>
        <v>10</v>
      </c>
      <c r="CR85" s="127"/>
      <c r="CS85" s="127"/>
      <c r="CT85" s="127"/>
      <c r="CU85" s="127"/>
      <c r="CV85" s="127"/>
      <c r="CW85" s="127"/>
      <c r="CX85" s="127"/>
      <c r="CY85" s="127"/>
      <c r="CZ85" s="127"/>
      <c r="DA85" s="127"/>
      <c r="DB85" s="127"/>
      <c r="DC85" s="127"/>
      <c r="DD85" s="127"/>
      <c r="DE85" s="127"/>
      <c r="DF85" s="127"/>
      <c r="DG85" s="127"/>
      <c r="DH85" s="127"/>
      <c r="DI85" s="127"/>
      <c r="DJ85" s="127"/>
    </row>
    <row r="86" spans="1:114" s="19" customFormat="1" ht="58.5" hidden="1" customHeight="1" x14ac:dyDescent="0.25">
      <c r="A86" s="128">
        <v>2</v>
      </c>
      <c r="B86" s="128"/>
      <c r="C86" s="128"/>
      <c r="D86" s="128"/>
      <c r="E86" s="128">
        <v>1916012</v>
      </c>
      <c r="F86" s="128"/>
      <c r="G86" s="128"/>
      <c r="H86" s="128"/>
      <c r="I86" s="128"/>
      <c r="J86" s="129" t="s">
        <v>71</v>
      </c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 t="s">
        <v>72</v>
      </c>
      <c r="AR86" s="129"/>
      <c r="AS86" s="129"/>
      <c r="AT86" s="129"/>
      <c r="AU86" s="129" t="s">
        <v>73</v>
      </c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31">
        <v>4</v>
      </c>
      <c r="BH86" s="131"/>
      <c r="BI86" s="131"/>
      <c r="BJ86" s="131"/>
      <c r="BK86" s="131"/>
      <c r="BL86" s="131"/>
      <c r="BM86" s="131"/>
      <c r="BN86" s="131"/>
      <c r="BO86" s="131"/>
      <c r="BP86" s="131"/>
      <c r="BQ86" s="131"/>
      <c r="BR86" s="131"/>
      <c r="BS86" s="131"/>
      <c r="BT86" s="131"/>
      <c r="BU86" s="131"/>
      <c r="BV86" s="131"/>
      <c r="BW86" s="131"/>
      <c r="BX86" s="132">
        <v>4</v>
      </c>
      <c r="BY86" s="133"/>
      <c r="BZ86" s="133"/>
      <c r="CA86" s="133"/>
      <c r="CB86" s="133"/>
      <c r="CC86" s="133"/>
      <c r="CD86" s="133"/>
      <c r="CE86" s="133"/>
      <c r="CF86" s="133"/>
      <c r="CG86" s="133"/>
      <c r="CH86" s="133"/>
      <c r="CI86" s="133"/>
      <c r="CJ86" s="133"/>
      <c r="CK86" s="133"/>
      <c r="CL86" s="133"/>
      <c r="CM86" s="133"/>
      <c r="CN86" s="133"/>
      <c r="CO86" s="133"/>
      <c r="CP86" s="134"/>
      <c r="CQ86" s="127">
        <f>BX86-BG86</f>
        <v>0</v>
      </c>
      <c r="CR86" s="127"/>
      <c r="CS86" s="127"/>
      <c r="CT86" s="127"/>
      <c r="CU86" s="127"/>
      <c r="CV86" s="127"/>
      <c r="CW86" s="127"/>
      <c r="CX86" s="127"/>
      <c r="CY86" s="127"/>
      <c r="CZ86" s="127"/>
      <c r="DA86" s="127"/>
      <c r="DB86" s="127"/>
      <c r="DC86" s="127"/>
      <c r="DD86" s="127"/>
      <c r="DE86" s="127"/>
      <c r="DF86" s="127"/>
      <c r="DG86" s="127"/>
      <c r="DH86" s="127"/>
      <c r="DI86" s="127"/>
      <c r="DJ86" s="127"/>
    </row>
    <row r="87" spans="1:114" x14ac:dyDescent="0.25">
      <c r="A87" s="135" t="s">
        <v>59</v>
      </c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5"/>
      <c r="BR87" s="135"/>
      <c r="BS87" s="135"/>
      <c r="BT87" s="135"/>
      <c r="BU87" s="135"/>
      <c r="BV87" s="135"/>
      <c r="BW87" s="135"/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5"/>
      <c r="CN87" s="135"/>
      <c r="CO87" s="135"/>
      <c r="CP87" s="135"/>
      <c r="CQ87" s="135"/>
      <c r="CR87" s="135"/>
      <c r="CS87" s="135"/>
      <c r="CT87" s="135"/>
      <c r="CU87" s="135"/>
      <c r="CV87" s="135"/>
      <c r="CW87" s="135"/>
      <c r="CX87" s="135"/>
      <c r="CY87" s="135"/>
      <c r="CZ87" s="135"/>
      <c r="DA87" s="135"/>
      <c r="DB87" s="135"/>
      <c r="DC87" s="135"/>
      <c r="DD87" s="135"/>
      <c r="DE87" s="135"/>
      <c r="DF87" s="135"/>
      <c r="DG87" s="135"/>
      <c r="DH87" s="135"/>
      <c r="DI87" s="135"/>
      <c r="DJ87" s="135"/>
    </row>
    <row r="88" spans="1:114" s="19" customFormat="1" ht="42.75" customHeight="1" x14ac:dyDescent="0.25">
      <c r="A88" s="128">
        <v>1</v>
      </c>
      <c r="B88" s="128"/>
      <c r="C88" s="128"/>
      <c r="D88" s="128"/>
      <c r="E88" s="128">
        <f>E85</f>
        <v>1917413</v>
      </c>
      <c r="F88" s="128"/>
      <c r="G88" s="128"/>
      <c r="H88" s="128"/>
      <c r="I88" s="128"/>
      <c r="J88" s="129" t="s">
        <v>92</v>
      </c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 t="s">
        <v>57</v>
      </c>
      <c r="AR88" s="129"/>
      <c r="AS88" s="129"/>
      <c r="AT88" s="129"/>
      <c r="AU88" s="129" t="s">
        <v>60</v>
      </c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36">
        <f>BG82/BG85</f>
        <v>0.60599090909090914</v>
      </c>
      <c r="BH88" s="136"/>
      <c r="BI88" s="136"/>
      <c r="BJ88" s="136"/>
      <c r="BK88" s="136"/>
      <c r="BL88" s="136"/>
      <c r="BM88" s="136"/>
      <c r="BN88" s="136"/>
      <c r="BO88" s="136"/>
      <c r="BP88" s="136"/>
      <c r="BQ88" s="136"/>
      <c r="BR88" s="136"/>
      <c r="BS88" s="136"/>
      <c r="BT88" s="136"/>
      <c r="BU88" s="136"/>
      <c r="BV88" s="136"/>
      <c r="BW88" s="136"/>
      <c r="BX88" s="137">
        <f>BX82/BX85</f>
        <v>0.55549166666666672</v>
      </c>
      <c r="BY88" s="138"/>
      <c r="BZ88" s="138"/>
      <c r="CA88" s="138"/>
      <c r="CB88" s="138"/>
      <c r="CC88" s="138"/>
      <c r="CD88" s="138"/>
      <c r="CE88" s="138"/>
      <c r="CF88" s="138"/>
      <c r="CG88" s="138"/>
      <c r="CH88" s="138"/>
      <c r="CI88" s="138"/>
      <c r="CJ88" s="138"/>
      <c r="CK88" s="138"/>
      <c r="CL88" s="138"/>
      <c r="CM88" s="138"/>
      <c r="CN88" s="138"/>
      <c r="CO88" s="138"/>
      <c r="CP88" s="139"/>
      <c r="CQ88" s="140">
        <f>BX88-BG88</f>
        <v>-5.0499242424242419E-2</v>
      </c>
      <c r="CR88" s="140"/>
      <c r="CS88" s="140"/>
      <c r="CT88" s="140"/>
      <c r="CU88" s="140"/>
      <c r="CV88" s="140"/>
      <c r="CW88" s="140"/>
      <c r="CX88" s="140"/>
      <c r="CY88" s="140"/>
      <c r="CZ88" s="140"/>
      <c r="DA88" s="140"/>
      <c r="DB88" s="140"/>
      <c r="DC88" s="140"/>
      <c r="DD88" s="140"/>
      <c r="DE88" s="140"/>
      <c r="DF88" s="140"/>
      <c r="DG88" s="140"/>
      <c r="DH88" s="140"/>
      <c r="DI88" s="140"/>
      <c r="DJ88" s="140"/>
    </row>
    <row r="89" spans="1:114" s="19" customFormat="1" ht="38.25" hidden="1" customHeight="1" x14ac:dyDescent="0.25">
      <c r="A89" s="128">
        <v>2</v>
      </c>
      <c r="B89" s="128"/>
      <c r="C89" s="128"/>
      <c r="D89" s="128"/>
      <c r="E89" s="128">
        <v>1916012</v>
      </c>
      <c r="F89" s="128"/>
      <c r="G89" s="128"/>
      <c r="H89" s="128"/>
      <c r="I89" s="128"/>
      <c r="J89" s="129" t="s">
        <v>74</v>
      </c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 t="s">
        <v>69</v>
      </c>
      <c r="AR89" s="129"/>
      <c r="AS89" s="129"/>
      <c r="AT89" s="129"/>
      <c r="AU89" s="129" t="s">
        <v>60</v>
      </c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3">
        <v>15105.5</v>
      </c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4">
        <v>15105.5</v>
      </c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6"/>
      <c r="CQ89" s="127">
        <v>0</v>
      </c>
      <c r="CR89" s="127"/>
      <c r="CS89" s="127"/>
      <c r="CT89" s="127"/>
      <c r="CU89" s="127"/>
      <c r="CV89" s="127"/>
      <c r="CW89" s="127"/>
      <c r="CX89" s="127"/>
      <c r="CY89" s="127"/>
      <c r="CZ89" s="127"/>
      <c r="DA89" s="127"/>
      <c r="DB89" s="127"/>
      <c r="DC89" s="127"/>
      <c r="DD89" s="127"/>
      <c r="DE89" s="127"/>
      <c r="DF89" s="127"/>
      <c r="DG89" s="127"/>
      <c r="DH89" s="127"/>
      <c r="DI89" s="127"/>
      <c r="DJ89" s="127"/>
    </row>
    <row r="90" spans="1:114" x14ac:dyDescent="0.25">
      <c r="A90" s="135" t="s">
        <v>61</v>
      </c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5"/>
      <c r="CN90" s="135"/>
      <c r="CO90" s="135"/>
      <c r="CP90" s="135"/>
      <c r="CQ90" s="135"/>
      <c r="CR90" s="135"/>
      <c r="CS90" s="135"/>
      <c r="CT90" s="135"/>
      <c r="CU90" s="135"/>
      <c r="CV90" s="135"/>
      <c r="CW90" s="135"/>
      <c r="CX90" s="135"/>
      <c r="CY90" s="135"/>
      <c r="CZ90" s="135"/>
      <c r="DA90" s="135"/>
      <c r="DB90" s="135"/>
      <c r="DC90" s="135"/>
      <c r="DD90" s="135"/>
      <c r="DE90" s="135"/>
      <c r="DF90" s="135"/>
      <c r="DG90" s="135"/>
      <c r="DH90" s="135"/>
      <c r="DI90" s="135"/>
      <c r="DJ90" s="135"/>
    </row>
    <row r="91" spans="1:114" s="19" customFormat="1" ht="54" customHeight="1" x14ac:dyDescent="0.25">
      <c r="A91" s="128">
        <v>1</v>
      </c>
      <c r="B91" s="128"/>
      <c r="C91" s="128"/>
      <c r="D91" s="128"/>
      <c r="E91" s="128">
        <f>E88</f>
        <v>1917413</v>
      </c>
      <c r="F91" s="128"/>
      <c r="G91" s="128"/>
      <c r="H91" s="128"/>
      <c r="I91" s="128"/>
      <c r="J91" s="129" t="s">
        <v>93</v>
      </c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 t="s">
        <v>62</v>
      </c>
      <c r="AR91" s="129"/>
      <c r="AS91" s="129"/>
      <c r="AT91" s="129"/>
      <c r="AU91" s="129" t="s">
        <v>60</v>
      </c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3">
        <v>100</v>
      </c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4">
        <v>100</v>
      </c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6"/>
      <c r="CQ91" s="127">
        <f>BX91-BG91</f>
        <v>0</v>
      </c>
      <c r="CR91" s="127"/>
      <c r="CS91" s="127"/>
      <c r="CT91" s="127"/>
      <c r="CU91" s="127"/>
      <c r="CV91" s="127"/>
      <c r="CW91" s="127"/>
      <c r="CX91" s="127"/>
      <c r="CY91" s="127"/>
      <c r="CZ91" s="127"/>
      <c r="DA91" s="127"/>
      <c r="DB91" s="127"/>
      <c r="DC91" s="127"/>
      <c r="DD91" s="127"/>
      <c r="DE91" s="127"/>
      <c r="DF91" s="127"/>
      <c r="DG91" s="127"/>
      <c r="DH91" s="127"/>
      <c r="DI91" s="127"/>
      <c r="DJ91" s="127"/>
    </row>
    <row r="92" spans="1:114" s="19" customFormat="1" ht="54" hidden="1" customHeight="1" x14ac:dyDescent="0.25">
      <c r="A92" s="21">
        <v>2</v>
      </c>
      <c r="B92" s="21"/>
      <c r="C92" s="21"/>
      <c r="D92" s="21"/>
      <c r="E92" s="21">
        <f>E91</f>
        <v>1917413</v>
      </c>
      <c r="F92" s="21"/>
      <c r="G92" s="21"/>
      <c r="H92" s="21"/>
      <c r="I92" s="21"/>
      <c r="J92" s="22" t="s">
        <v>88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 t="s">
        <v>62</v>
      </c>
      <c r="AR92" s="22"/>
      <c r="AS92" s="22"/>
      <c r="AT92" s="22"/>
      <c r="AU92" s="22" t="s">
        <v>60</v>
      </c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3">
        <v>106.7</v>
      </c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30">
        <v>106.7</v>
      </c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2"/>
      <c r="CQ92" s="20">
        <f>BX92-BG92</f>
        <v>0</v>
      </c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</row>
    <row r="94" spans="1:114" x14ac:dyDescent="0.25">
      <c r="A94" s="5" t="s">
        <v>42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4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</row>
    <row r="95" spans="1:114" ht="33" customHeight="1" x14ac:dyDescent="0.25">
      <c r="A95" s="42" t="s">
        <v>43</v>
      </c>
      <c r="B95" s="42"/>
      <c r="C95" s="42"/>
      <c r="D95" s="42"/>
      <c r="E95" s="42" t="s">
        <v>44</v>
      </c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73" t="s">
        <v>45</v>
      </c>
      <c r="AA95" s="73"/>
      <c r="AB95" s="73"/>
      <c r="AC95" s="73"/>
      <c r="AD95" s="73"/>
      <c r="AE95" s="73"/>
      <c r="AF95" s="73"/>
      <c r="AG95" s="37" t="s">
        <v>46</v>
      </c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 t="s">
        <v>47</v>
      </c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 t="s">
        <v>48</v>
      </c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 t="s">
        <v>49</v>
      </c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</row>
    <row r="96" spans="1:114" ht="28.5" customHeight="1" x14ac:dyDescent="0.25">
      <c r="A96" s="43"/>
      <c r="B96" s="44"/>
      <c r="C96" s="44"/>
      <c r="D96" s="45"/>
      <c r="E96" s="43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5"/>
      <c r="Z96" s="74"/>
      <c r="AA96" s="75"/>
      <c r="AB96" s="75"/>
      <c r="AC96" s="75"/>
      <c r="AD96" s="75"/>
      <c r="AE96" s="75"/>
      <c r="AF96" s="75"/>
      <c r="AG96" s="37" t="s">
        <v>18</v>
      </c>
      <c r="AH96" s="37"/>
      <c r="AI96" s="37"/>
      <c r="AJ96" s="37"/>
      <c r="AK96" s="37" t="s">
        <v>19</v>
      </c>
      <c r="AL96" s="37"/>
      <c r="AM96" s="37"/>
      <c r="AN96" s="37"/>
      <c r="AO96" s="37"/>
      <c r="AP96" s="37"/>
      <c r="AQ96" s="37" t="s">
        <v>33</v>
      </c>
      <c r="AR96" s="37"/>
      <c r="AS96" s="37"/>
      <c r="AT96" s="37"/>
      <c r="AU96" s="37"/>
      <c r="AV96" s="37"/>
      <c r="AW96" s="37"/>
      <c r="AX96" s="37" t="s">
        <v>18</v>
      </c>
      <c r="AY96" s="37"/>
      <c r="AZ96" s="37"/>
      <c r="BA96" s="37"/>
      <c r="BB96" s="37"/>
      <c r="BC96" s="37"/>
      <c r="BD96" s="37" t="s">
        <v>19</v>
      </c>
      <c r="BE96" s="37"/>
      <c r="BF96" s="37"/>
      <c r="BG96" s="37"/>
      <c r="BH96" s="37" t="s">
        <v>33</v>
      </c>
      <c r="BI96" s="37"/>
      <c r="BJ96" s="37"/>
      <c r="BK96" s="37"/>
      <c r="BL96" s="37"/>
      <c r="BM96" s="37"/>
      <c r="BN96" s="37"/>
      <c r="BO96" s="37" t="s">
        <v>18</v>
      </c>
      <c r="BP96" s="37"/>
      <c r="BQ96" s="37"/>
      <c r="BR96" s="37"/>
      <c r="BS96" s="37"/>
      <c r="BT96" s="37"/>
      <c r="BU96" s="37"/>
      <c r="BV96" s="37" t="s">
        <v>19</v>
      </c>
      <c r="BW96" s="37"/>
      <c r="BX96" s="37"/>
      <c r="BY96" s="37"/>
      <c r="BZ96" s="37"/>
      <c r="CA96" s="37"/>
      <c r="CB96" s="37"/>
      <c r="CC96" s="37"/>
      <c r="CD96" s="37" t="s">
        <v>33</v>
      </c>
      <c r="CE96" s="37"/>
      <c r="CF96" s="37"/>
      <c r="CG96" s="37"/>
      <c r="CH96" s="37"/>
      <c r="CI96" s="37"/>
      <c r="CJ96" s="37"/>
      <c r="CK96" s="37"/>
      <c r="CL96" s="37" t="s">
        <v>18</v>
      </c>
      <c r="CM96" s="37"/>
      <c r="CN96" s="37"/>
      <c r="CO96" s="37"/>
      <c r="CP96" s="37"/>
      <c r="CQ96" s="37"/>
      <c r="CR96" s="37"/>
      <c r="CS96" s="37" t="s">
        <v>19</v>
      </c>
      <c r="CT96" s="37"/>
      <c r="CU96" s="37"/>
      <c r="CV96" s="37"/>
      <c r="CW96" s="37"/>
      <c r="CX96" s="37" t="s">
        <v>33</v>
      </c>
      <c r="CY96" s="37"/>
      <c r="CZ96" s="37"/>
      <c r="DA96" s="37"/>
      <c r="DB96" s="37"/>
      <c r="DC96" s="37"/>
      <c r="DD96" s="37"/>
      <c r="DE96" s="37"/>
      <c r="DF96" s="37"/>
      <c r="DG96" s="37"/>
      <c r="DH96" s="37"/>
    </row>
    <row r="97" spans="1:112" x14ac:dyDescent="0.25">
      <c r="A97" s="57">
        <v>1</v>
      </c>
      <c r="B97" s="57"/>
      <c r="C97" s="57"/>
      <c r="D97" s="57"/>
      <c r="E97" s="57">
        <v>2</v>
      </c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88">
        <v>3</v>
      </c>
      <c r="AA97" s="88"/>
      <c r="AB97" s="88"/>
      <c r="AC97" s="88"/>
      <c r="AD97" s="88"/>
      <c r="AE97" s="88"/>
      <c r="AF97" s="53"/>
      <c r="AG97" s="40">
        <v>4</v>
      </c>
      <c r="AH97" s="40"/>
      <c r="AI97" s="40"/>
      <c r="AJ97" s="40"/>
      <c r="AK97" s="40"/>
      <c r="AL97" s="40"/>
      <c r="AM97" s="40"/>
      <c r="AN97" s="40"/>
      <c r="AO97" s="40"/>
      <c r="AP97" s="40"/>
      <c r="AQ97" s="40">
        <v>6</v>
      </c>
      <c r="AR97" s="40"/>
      <c r="AS97" s="40"/>
      <c r="AT97" s="40"/>
      <c r="AU97" s="40"/>
      <c r="AV97" s="40"/>
      <c r="AW97" s="40"/>
      <c r="AX97" s="40">
        <v>7</v>
      </c>
      <c r="AY97" s="40"/>
      <c r="AZ97" s="40"/>
      <c r="BA97" s="40"/>
      <c r="BB97" s="40"/>
      <c r="BC97" s="40"/>
      <c r="BD97" s="40">
        <v>8</v>
      </c>
      <c r="BE97" s="40"/>
      <c r="BF97" s="40"/>
      <c r="BG97" s="40"/>
      <c r="BH97" s="40">
        <v>9</v>
      </c>
      <c r="BI97" s="40"/>
      <c r="BJ97" s="40"/>
      <c r="BK97" s="40"/>
      <c r="BL97" s="40"/>
      <c r="BM97" s="40"/>
      <c r="BN97" s="40"/>
      <c r="BO97" s="40">
        <v>10</v>
      </c>
      <c r="BP97" s="40"/>
      <c r="BQ97" s="40"/>
      <c r="BR97" s="40"/>
      <c r="BS97" s="40"/>
      <c r="BT97" s="40"/>
      <c r="BU97" s="40"/>
      <c r="BV97" s="40">
        <v>11</v>
      </c>
      <c r="BW97" s="40"/>
      <c r="BX97" s="40"/>
      <c r="BY97" s="40"/>
      <c r="BZ97" s="40"/>
      <c r="CA97" s="40"/>
      <c r="CB97" s="40"/>
      <c r="CC97" s="40"/>
      <c r="CD97" s="40">
        <v>12</v>
      </c>
      <c r="CE97" s="40"/>
      <c r="CF97" s="40"/>
      <c r="CG97" s="40"/>
      <c r="CH97" s="40"/>
      <c r="CI97" s="40"/>
      <c r="CJ97" s="40"/>
      <c r="CK97" s="40"/>
      <c r="CL97" s="40">
        <v>13</v>
      </c>
      <c r="CM97" s="40"/>
      <c r="CN97" s="40"/>
      <c r="CO97" s="40"/>
      <c r="CP97" s="40"/>
      <c r="CQ97" s="40"/>
      <c r="CR97" s="40"/>
      <c r="CS97" s="40">
        <v>14</v>
      </c>
      <c r="CT97" s="40"/>
      <c r="CU97" s="40"/>
      <c r="CV97" s="40"/>
      <c r="CW97" s="40"/>
      <c r="CX97" s="40">
        <v>15</v>
      </c>
      <c r="CY97" s="40"/>
      <c r="CZ97" s="40"/>
      <c r="DA97" s="40"/>
      <c r="DB97" s="40"/>
      <c r="DC97" s="40"/>
      <c r="DD97" s="40"/>
      <c r="DE97" s="40"/>
      <c r="DF97" s="40"/>
      <c r="DG97" s="40"/>
      <c r="DH97" s="40"/>
    </row>
    <row r="98" spans="1:112" ht="52.5" customHeight="1" x14ac:dyDescent="0.25">
      <c r="A98" s="91" t="s">
        <v>51</v>
      </c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93" t="s">
        <v>75</v>
      </c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3"/>
      <c r="CK98" s="93"/>
      <c r="CL98" s="93"/>
      <c r="CM98" s="93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</row>
    <row r="99" spans="1:112" x14ac:dyDescent="0.25">
      <c r="A99" s="13"/>
      <c r="B99" s="13"/>
      <c r="C99" s="13"/>
      <c r="D99" s="13"/>
      <c r="E99" s="7"/>
      <c r="F99" s="7"/>
      <c r="G99" s="7"/>
      <c r="H99" s="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89" t="s">
        <v>50</v>
      </c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89" t="s">
        <v>52</v>
      </c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14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</row>
    <row r="100" spans="1:112" x14ac:dyDescent="0.25">
      <c r="A100" s="13"/>
      <c r="B100" s="13"/>
      <c r="C100" s="13"/>
      <c r="D100" s="13"/>
      <c r="E100" s="7"/>
      <c r="F100" s="7"/>
      <c r="G100" s="7"/>
      <c r="H100" s="7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4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</row>
    <row r="101" spans="1:112" x14ac:dyDescent="0.25">
      <c r="A101" s="91" t="s">
        <v>53</v>
      </c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93" t="s">
        <v>54</v>
      </c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  <c r="CJ101" s="93"/>
      <c r="CK101" s="93"/>
      <c r="CL101" s="93"/>
      <c r="CM101" s="93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</row>
    <row r="102" spans="1:112" x14ac:dyDescent="0.25">
      <c r="A102" s="13"/>
      <c r="B102" s="13"/>
      <c r="C102" s="13"/>
      <c r="D102" s="13"/>
      <c r="E102" s="7"/>
      <c r="F102" s="7"/>
      <c r="G102" s="7"/>
      <c r="H102" s="7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89" t="s">
        <v>50</v>
      </c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89" t="s">
        <v>52</v>
      </c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14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</row>
    <row r="103" spans="1:112" ht="49.5" customHeight="1" x14ac:dyDescent="0.25">
      <c r="A103" s="90" t="s">
        <v>55</v>
      </c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90"/>
      <c r="CM103" s="90"/>
      <c r="CN103" s="90"/>
      <c r="CO103" s="90"/>
      <c r="CP103" s="90"/>
      <c r="CQ103" s="90"/>
      <c r="CR103" s="90"/>
      <c r="CS103" s="90"/>
      <c r="CT103" s="90"/>
      <c r="CU103" s="90"/>
      <c r="CV103" s="90"/>
      <c r="CW103" s="90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0"/>
    </row>
  </sheetData>
  <mergeCells count="491">
    <mergeCell ref="CQ49:DJ49"/>
    <mergeCell ref="A91:D91"/>
    <mergeCell ref="E91:I91"/>
    <mergeCell ref="J91:AP91"/>
    <mergeCell ref="AQ91:AT91"/>
    <mergeCell ref="AU91:BF91"/>
    <mergeCell ref="BG91:BW91"/>
    <mergeCell ref="BX91:CP91"/>
    <mergeCell ref="CQ91:DJ91"/>
    <mergeCell ref="A87:DJ87"/>
    <mergeCell ref="A88:D88"/>
    <mergeCell ref="E88:I88"/>
    <mergeCell ref="J88:AP88"/>
    <mergeCell ref="AQ88:AT88"/>
    <mergeCell ref="AU88:BF88"/>
    <mergeCell ref="BG88:BW88"/>
    <mergeCell ref="BX88:CP88"/>
    <mergeCell ref="CQ88:DJ88"/>
    <mergeCell ref="A85:D85"/>
    <mergeCell ref="E85:I85"/>
    <mergeCell ref="J85:AP85"/>
    <mergeCell ref="AQ85:AT85"/>
    <mergeCell ref="AU85:BF85"/>
    <mergeCell ref="BG85:BW85"/>
    <mergeCell ref="A92:D92"/>
    <mergeCell ref="E92:I92"/>
    <mergeCell ref="J92:AP92"/>
    <mergeCell ref="AQ92:AT92"/>
    <mergeCell ref="AU92:BF92"/>
    <mergeCell ref="BG92:BW92"/>
    <mergeCell ref="BX92:CP92"/>
    <mergeCell ref="CQ92:DJ92"/>
    <mergeCell ref="A89:D89"/>
    <mergeCell ref="E89:I89"/>
    <mergeCell ref="J89:AP89"/>
    <mergeCell ref="AQ89:AT89"/>
    <mergeCell ref="AU89:BF89"/>
    <mergeCell ref="BG89:BW89"/>
    <mergeCell ref="BX89:CP89"/>
    <mergeCell ref="CQ89:DJ89"/>
    <mergeCell ref="A90:DJ90"/>
    <mergeCell ref="BX85:CP85"/>
    <mergeCell ref="CQ85:DJ85"/>
    <mergeCell ref="A86:D86"/>
    <mergeCell ref="E86:I86"/>
    <mergeCell ref="J86:AP86"/>
    <mergeCell ref="AQ86:AT86"/>
    <mergeCell ref="AU86:BF86"/>
    <mergeCell ref="BG86:BW86"/>
    <mergeCell ref="BX86:CP86"/>
    <mergeCell ref="CQ86:DJ86"/>
    <mergeCell ref="A84:DJ84"/>
    <mergeCell ref="A83:DJ83"/>
    <mergeCell ref="A80:D80"/>
    <mergeCell ref="E80:I80"/>
    <mergeCell ref="J80:DJ80"/>
    <mergeCell ref="A81:DJ81"/>
    <mergeCell ref="A82:D82"/>
    <mergeCell ref="E82:I82"/>
    <mergeCell ref="J82:AP82"/>
    <mergeCell ref="AQ82:AT82"/>
    <mergeCell ref="AU82:BF82"/>
    <mergeCell ref="BG82:BW82"/>
    <mergeCell ref="BX82:CP82"/>
    <mergeCell ref="CQ82:DJ82"/>
    <mergeCell ref="BX64:CP64"/>
    <mergeCell ref="CQ64:DJ64"/>
    <mergeCell ref="A79:D79"/>
    <mergeCell ref="E79:I79"/>
    <mergeCell ref="J79:AP79"/>
    <mergeCell ref="AQ79:AT79"/>
    <mergeCell ref="AU79:BF79"/>
    <mergeCell ref="BG79:BW79"/>
    <mergeCell ref="BX79:CP79"/>
    <mergeCell ref="CQ79:DJ79"/>
    <mergeCell ref="A66:DJ66"/>
    <mergeCell ref="CQ72:DJ72"/>
    <mergeCell ref="BX73:CP73"/>
    <mergeCell ref="CQ73:DJ73"/>
    <mergeCell ref="A73:D73"/>
    <mergeCell ref="E73:I73"/>
    <mergeCell ref="J73:AP73"/>
    <mergeCell ref="AQ73:AT73"/>
    <mergeCell ref="AU73:BF73"/>
    <mergeCell ref="BG73:BW73"/>
    <mergeCell ref="BX69:CP69"/>
    <mergeCell ref="CQ69:DJ69"/>
    <mergeCell ref="A67:D67"/>
    <mergeCell ref="E67:I67"/>
    <mergeCell ref="A61:DJ61"/>
    <mergeCell ref="A59:D59"/>
    <mergeCell ref="E59:I59"/>
    <mergeCell ref="J59:AP59"/>
    <mergeCell ref="AQ59:AT59"/>
    <mergeCell ref="AU59:BF59"/>
    <mergeCell ref="BG59:BW59"/>
    <mergeCell ref="BX59:CP59"/>
    <mergeCell ref="CQ59:DJ59"/>
    <mergeCell ref="A60:D60"/>
    <mergeCell ref="E60:I60"/>
    <mergeCell ref="J60:AP60"/>
    <mergeCell ref="AQ60:AT60"/>
    <mergeCell ref="AU60:BF60"/>
    <mergeCell ref="BG60:BW60"/>
    <mergeCell ref="BX60:CP60"/>
    <mergeCell ref="CQ60:DJ60"/>
    <mergeCell ref="E55:I55"/>
    <mergeCell ref="J55:AP55"/>
    <mergeCell ref="AQ55:AT55"/>
    <mergeCell ref="AU55:BF55"/>
    <mergeCell ref="BG55:BW55"/>
    <mergeCell ref="BX55:CP55"/>
    <mergeCell ref="CQ55:DJ55"/>
    <mergeCell ref="CX39:DH39"/>
    <mergeCell ref="DI39:DN39"/>
    <mergeCell ref="BX54:CP54"/>
    <mergeCell ref="CQ54:DJ54"/>
    <mergeCell ref="J54:AP54"/>
    <mergeCell ref="E54:I54"/>
    <mergeCell ref="J50:AP50"/>
    <mergeCell ref="E50:I50"/>
    <mergeCell ref="CQ47:DJ47"/>
    <mergeCell ref="CQ50:DJ50"/>
    <mergeCell ref="CS40:CW40"/>
    <mergeCell ref="CX40:DH40"/>
    <mergeCell ref="DI40:DN40"/>
    <mergeCell ref="BL40:BQ40"/>
    <mergeCell ref="BR40:BY40"/>
    <mergeCell ref="BX43:CP43"/>
    <mergeCell ref="E49:I49"/>
    <mergeCell ref="CQ48:DJ48"/>
    <mergeCell ref="A39:AL39"/>
    <mergeCell ref="AM39:AT39"/>
    <mergeCell ref="AU39:BC39"/>
    <mergeCell ref="BD39:BK39"/>
    <mergeCell ref="BL39:BQ39"/>
    <mergeCell ref="BR39:BY39"/>
    <mergeCell ref="BZ39:CK39"/>
    <mergeCell ref="CL39:CR39"/>
    <mergeCell ref="CS39:CW39"/>
    <mergeCell ref="E47:I47"/>
    <mergeCell ref="A47:D47"/>
    <mergeCell ref="BG44:BW44"/>
    <mergeCell ref="BX44:CP44"/>
    <mergeCell ref="CQ43:DJ43"/>
    <mergeCell ref="A45:D45"/>
    <mergeCell ref="E45:I45"/>
    <mergeCell ref="A44:D44"/>
    <mergeCell ref="E44:I44"/>
    <mergeCell ref="J44:AP44"/>
    <mergeCell ref="AQ44:AT44"/>
    <mergeCell ref="AU44:BF44"/>
    <mergeCell ref="BZ40:CK40"/>
    <mergeCell ref="CL40:CR40"/>
    <mergeCell ref="A56:DJ56"/>
    <mergeCell ref="BX52:CP52"/>
    <mergeCell ref="CQ52:DJ52"/>
    <mergeCell ref="A51:DJ51"/>
    <mergeCell ref="CQ78:DJ78"/>
    <mergeCell ref="A74:DJ74"/>
    <mergeCell ref="A75:D75"/>
    <mergeCell ref="E75:I75"/>
    <mergeCell ref="J75:AP75"/>
    <mergeCell ref="AQ75:AT75"/>
    <mergeCell ref="AU75:BF75"/>
    <mergeCell ref="BG75:BW75"/>
    <mergeCell ref="BX75:CP75"/>
    <mergeCell ref="CQ75:DJ75"/>
    <mergeCell ref="A77:DJ77"/>
    <mergeCell ref="A78:D78"/>
    <mergeCell ref="E78:I78"/>
    <mergeCell ref="J78:AP78"/>
    <mergeCell ref="AQ78:AT78"/>
    <mergeCell ref="AU78:BF78"/>
    <mergeCell ref="A55:D55"/>
    <mergeCell ref="BG78:BW78"/>
    <mergeCell ref="BX78:CP78"/>
    <mergeCell ref="J67:DJ67"/>
    <mergeCell ref="A68:DJ68"/>
    <mergeCell ref="A69:D69"/>
    <mergeCell ref="E69:I69"/>
    <mergeCell ref="J69:AP69"/>
    <mergeCell ref="AQ69:AT69"/>
    <mergeCell ref="AU69:BF69"/>
    <mergeCell ref="BG69:BW69"/>
    <mergeCell ref="BX65:CP65"/>
    <mergeCell ref="CQ65:DJ65"/>
    <mergeCell ref="A65:D65"/>
    <mergeCell ref="E65:I65"/>
    <mergeCell ref="J65:AP65"/>
    <mergeCell ref="AQ65:AT65"/>
    <mergeCell ref="AU65:BF65"/>
    <mergeCell ref="BG65:BW65"/>
    <mergeCell ref="A64:D64"/>
    <mergeCell ref="E64:I64"/>
    <mergeCell ref="J64:AP64"/>
    <mergeCell ref="AQ64:AT64"/>
    <mergeCell ref="AU64:BF64"/>
    <mergeCell ref="BG64:BW64"/>
    <mergeCell ref="A57:DJ57"/>
    <mergeCell ref="A58:D58"/>
    <mergeCell ref="E58:I58"/>
    <mergeCell ref="J58:AP58"/>
    <mergeCell ref="AQ58:AT58"/>
    <mergeCell ref="AU58:BF58"/>
    <mergeCell ref="BG58:BW58"/>
    <mergeCell ref="BX58:CP58"/>
    <mergeCell ref="CQ58:DJ58"/>
    <mergeCell ref="A62:DJ62"/>
    <mergeCell ref="A63:D63"/>
    <mergeCell ref="E63:I63"/>
    <mergeCell ref="J63:AP63"/>
    <mergeCell ref="AQ63:AT63"/>
    <mergeCell ref="AU63:BF63"/>
    <mergeCell ref="BG63:BW63"/>
    <mergeCell ref="BX63:CP63"/>
    <mergeCell ref="CQ63:DJ63"/>
    <mergeCell ref="A50:D50"/>
    <mergeCell ref="BX47:CP47"/>
    <mergeCell ref="BX50:CP50"/>
    <mergeCell ref="BG47:BW47"/>
    <mergeCell ref="BG50:BW50"/>
    <mergeCell ref="AU47:BF47"/>
    <mergeCell ref="AU50:BF50"/>
    <mergeCell ref="AQ47:AT47"/>
    <mergeCell ref="AQ50:AT50"/>
    <mergeCell ref="J47:AP47"/>
    <mergeCell ref="A48:D48"/>
    <mergeCell ref="E48:I48"/>
    <mergeCell ref="J48:AP48"/>
    <mergeCell ref="AQ48:AT48"/>
    <mergeCell ref="AU48:BF48"/>
    <mergeCell ref="BG48:BW48"/>
    <mergeCell ref="BX48:CP48"/>
    <mergeCell ref="A49:D49"/>
    <mergeCell ref="J49:AP49"/>
    <mergeCell ref="AQ49:AT49"/>
    <mergeCell ref="AU49:BF49"/>
    <mergeCell ref="BG49:BW49"/>
    <mergeCell ref="BX49:CP49"/>
    <mergeCell ref="A52:D52"/>
    <mergeCell ref="E52:I52"/>
    <mergeCell ref="J52:AP52"/>
    <mergeCell ref="AQ52:AT52"/>
    <mergeCell ref="AU52:BF52"/>
    <mergeCell ref="BG52:BW52"/>
    <mergeCell ref="AL102:AW102"/>
    <mergeCell ref="BR102:CL102"/>
    <mergeCell ref="A103:DH103"/>
    <mergeCell ref="A98:Q98"/>
    <mergeCell ref="AL98:AW98"/>
    <mergeCell ref="BR98:CM98"/>
    <mergeCell ref="AL99:AW99"/>
    <mergeCell ref="BR99:CL99"/>
    <mergeCell ref="A101:Q101"/>
    <mergeCell ref="AL101:AW101"/>
    <mergeCell ref="BR101:CM101"/>
    <mergeCell ref="CL97:CR97"/>
    <mergeCell ref="CS97:CW97"/>
    <mergeCell ref="CX97:DH97"/>
    <mergeCell ref="AX97:BC97"/>
    <mergeCell ref="BD97:BG97"/>
    <mergeCell ref="BH97:BN97"/>
    <mergeCell ref="BO97:BU97"/>
    <mergeCell ref="BV97:CC97"/>
    <mergeCell ref="CD97:CK97"/>
    <mergeCell ref="CD96:CK96"/>
    <mergeCell ref="CL96:CR96"/>
    <mergeCell ref="CS96:CW96"/>
    <mergeCell ref="CX96:DH96"/>
    <mergeCell ref="A97:D97"/>
    <mergeCell ref="E97:Y97"/>
    <mergeCell ref="Z97:AF97"/>
    <mergeCell ref="AG97:AJ97"/>
    <mergeCell ref="AK97:AP97"/>
    <mergeCell ref="AQ97:AW97"/>
    <mergeCell ref="AQ96:AW96"/>
    <mergeCell ref="AX96:BC96"/>
    <mergeCell ref="BD96:BG96"/>
    <mergeCell ref="BH96:BN96"/>
    <mergeCell ref="BO96:BU96"/>
    <mergeCell ref="BV96:CC96"/>
    <mergeCell ref="CQ44:DJ44"/>
    <mergeCell ref="A95:D96"/>
    <mergeCell ref="E95:Y96"/>
    <mergeCell ref="Z95:AF96"/>
    <mergeCell ref="AG95:AW95"/>
    <mergeCell ref="AX95:BN95"/>
    <mergeCell ref="BO95:CK95"/>
    <mergeCell ref="CL95:DH95"/>
    <mergeCell ref="AG96:AJ96"/>
    <mergeCell ref="AK96:AP96"/>
    <mergeCell ref="J45:DJ45"/>
    <mergeCell ref="A46:DJ46"/>
    <mergeCell ref="A53:DJ53"/>
    <mergeCell ref="BG54:BW54"/>
    <mergeCell ref="AU54:BF54"/>
    <mergeCell ref="AQ54:AT54"/>
    <mergeCell ref="A54:D54"/>
    <mergeCell ref="A70:D70"/>
    <mergeCell ref="E70:I70"/>
    <mergeCell ref="J70:AP70"/>
    <mergeCell ref="AQ70:AT70"/>
    <mergeCell ref="AU70:BF70"/>
    <mergeCell ref="BG70:BW70"/>
    <mergeCell ref="BX70:CP70"/>
    <mergeCell ref="A43:D43"/>
    <mergeCell ref="E43:I43"/>
    <mergeCell ref="J43:AP43"/>
    <mergeCell ref="AQ43:AT43"/>
    <mergeCell ref="AU43:BF43"/>
    <mergeCell ref="A40:AL40"/>
    <mergeCell ref="AM40:AT40"/>
    <mergeCell ref="AU40:BC40"/>
    <mergeCell ref="BD40:BK40"/>
    <mergeCell ref="BG43:BW43"/>
    <mergeCell ref="BR38:BY38"/>
    <mergeCell ref="BZ38:CK38"/>
    <mergeCell ref="CL38:CR38"/>
    <mergeCell ref="CS38:CW38"/>
    <mergeCell ref="CX38:DH38"/>
    <mergeCell ref="DI38:DN38"/>
    <mergeCell ref="BZ37:CK37"/>
    <mergeCell ref="CL37:CR37"/>
    <mergeCell ref="CS37:CW37"/>
    <mergeCell ref="CX37:DH37"/>
    <mergeCell ref="DI37:DN37"/>
    <mergeCell ref="BR37:BY37"/>
    <mergeCell ref="A38:AL38"/>
    <mergeCell ref="AM38:AT38"/>
    <mergeCell ref="AU38:BC38"/>
    <mergeCell ref="BD38:BK38"/>
    <mergeCell ref="BL38:BQ38"/>
    <mergeCell ref="A37:AL37"/>
    <mergeCell ref="AM37:AT37"/>
    <mergeCell ref="AU37:BC37"/>
    <mergeCell ref="BD37:BK37"/>
    <mergeCell ref="BL37:BQ37"/>
    <mergeCell ref="BL36:BQ36"/>
    <mergeCell ref="BR36:BY36"/>
    <mergeCell ref="BZ36:CK36"/>
    <mergeCell ref="CL36:CR36"/>
    <mergeCell ref="CS36:CW36"/>
    <mergeCell ref="CX36:DH36"/>
    <mergeCell ref="CX32:DH32"/>
    <mergeCell ref="DI32:DN32"/>
    <mergeCell ref="A35:AL36"/>
    <mergeCell ref="AM35:BK35"/>
    <mergeCell ref="BL35:CK35"/>
    <mergeCell ref="CL35:DH35"/>
    <mergeCell ref="DI35:DN36"/>
    <mergeCell ref="AM36:AT36"/>
    <mergeCell ref="AU36:BC36"/>
    <mergeCell ref="BD36:BK36"/>
    <mergeCell ref="A32:AJ32"/>
    <mergeCell ref="AK32:AR32"/>
    <mergeCell ref="BA32:BK32"/>
    <mergeCell ref="BL32:BQ32"/>
    <mergeCell ref="BZ32:CK32"/>
    <mergeCell ref="CL32:CR32"/>
    <mergeCell ref="BZ31:CK31"/>
    <mergeCell ref="CL31:CR31"/>
    <mergeCell ref="CX31:DH31"/>
    <mergeCell ref="DI31:DN31"/>
    <mergeCell ref="BL30:BQ30"/>
    <mergeCell ref="BZ30:CK30"/>
    <mergeCell ref="CL30:CR30"/>
    <mergeCell ref="CX30:DH30"/>
    <mergeCell ref="DI28:DN30"/>
    <mergeCell ref="BZ29:CK29"/>
    <mergeCell ref="CL29:CR29"/>
    <mergeCell ref="CX29:DH29"/>
    <mergeCell ref="A29:D29"/>
    <mergeCell ref="E29:H29"/>
    <mergeCell ref="I29:M29"/>
    <mergeCell ref="N29:AJ29"/>
    <mergeCell ref="AK29:AR29"/>
    <mergeCell ref="BA29:BK29"/>
    <mergeCell ref="BL29:BQ29"/>
    <mergeCell ref="A31:D31"/>
    <mergeCell ref="E31:H31"/>
    <mergeCell ref="I31:M31"/>
    <mergeCell ref="N31:AJ31"/>
    <mergeCell ref="AK31:AR31"/>
    <mergeCell ref="A30:D30"/>
    <mergeCell ref="E30:H30"/>
    <mergeCell ref="I30:M30"/>
    <mergeCell ref="N30:AJ30"/>
    <mergeCell ref="AK30:AR30"/>
    <mergeCell ref="BA30:BK30"/>
    <mergeCell ref="BA31:BK31"/>
    <mergeCell ref="BL31:BQ31"/>
    <mergeCell ref="CX27:DH27"/>
    <mergeCell ref="DI27:DN27"/>
    <mergeCell ref="A28:D28"/>
    <mergeCell ref="E28:H28"/>
    <mergeCell ref="I28:M28"/>
    <mergeCell ref="N28:AJ28"/>
    <mergeCell ref="AK28:AR28"/>
    <mergeCell ref="BA28:BK28"/>
    <mergeCell ref="BL28:BQ28"/>
    <mergeCell ref="BZ28:CK28"/>
    <mergeCell ref="BA27:BK27"/>
    <mergeCell ref="BL27:BQ27"/>
    <mergeCell ref="BR27:BY27"/>
    <mergeCell ref="BZ27:CK27"/>
    <mergeCell ref="CL27:CR27"/>
    <mergeCell ref="CS27:CW27"/>
    <mergeCell ref="A27:D27"/>
    <mergeCell ref="E27:H27"/>
    <mergeCell ref="I27:M27"/>
    <mergeCell ref="N27:AJ27"/>
    <mergeCell ref="AK27:AR27"/>
    <mergeCell ref="AS27:AZ27"/>
    <mergeCell ref="CL28:CR28"/>
    <mergeCell ref="CX28:DH28"/>
    <mergeCell ref="DI25:DN26"/>
    <mergeCell ref="AK26:AR26"/>
    <mergeCell ref="AS26:AZ26"/>
    <mergeCell ref="BA26:BK26"/>
    <mergeCell ref="BL26:BQ26"/>
    <mergeCell ref="BR26:BY26"/>
    <mergeCell ref="BZ26:CK26"/>
    <mergeCell ref="CL26:CR26"/>
    <mergeCell ref="CS26:CW26"/>
    <mergeCell ref="CX26:DH26"/>
    <mergeCell ref="CQ22:DH22"/>
    <mergeCell ref="A25:D26"/>
    <mergeCell ref="E25:H26"/>
    <mergeCell ref="I25:M26"/>
    <mergeCell ref="N25:AJ26"/>
    <mergeCell ref="AK25:BK25"/>
    <mergeCell ref="BL25:CK25"/>
    <mergeCell ref="CL25:DH25"/>
    <mergeCell ref="CD21:CP21"/>
    <mergeCell ref="CQ21:DH21"/>
    <mergeCell ref="A22:J22"/>
    <mergeCell ref="K22:V22"/>
    <mergeCell ref="W22:AI22"/>
    <mergeCell ref="AJ22:AR22"/>
    <mergeCell ref="AS22:BC22"/>
    <mergeCell ref="BD22:BO22"/>
    <mergeCell ref="BP22:CC22"/>
    <mergeCell ref="CD22:CP22"/>
    <mergeCell ref="BP20:CC20"/>
    <mergeCell ref="CD20:CP20"/>
    <mergeCell ref="CQ20:DH20"/>
    <mergeCell ref="A21:J21"/>
    <mergeCell ref="K21:V21"/>
    <mergeCell ref="W21:AI21"/>
    <mergeCell ref="AJ21:AR21"/>
    <mergeCell ref="AS21:BC21"/>
    <mergeCell ref="BD21:BO21"/>
    <mergeCell ref="BP21:CC21"/>
    <mergeCell ref="A20:J20"/>
    <mergeCell ref="K20:V20"/>
    <mergeCell ref="W20:AI20"/>
    <mergeCell ref="AJ20:AR20"/>
    <mergeCell ref="AS20:BC20"/>
    <mergeCell ref="BD20:BO20"/>
    <mergeCell ref="O13:DG13"/>
    <mergeCell ref="C15:K15"/>
    <mergeCell ref="N15:X15"/>
    <mergeCell ref="AA15:DH15"/>
    <mergeCell ref="A19:AI19"/>
    <mergeCell ref="AJ19:BO19"/>
    <mergeCell ref="BP19:DH19"/>
    <mergeCell ref="A5:DH5"/>
    <mergeCell ref="A6:DH6"/>
    <mergeCell ref="C9:K9"/>
    <mergeCell ref="O9:DG9"/>
    <mergeCell ref="N10:DH10"/>
    <mergeCell ref="C12:K12"/>
    <mergeCell ref="O12:DF12"/>
    <mergeCell ref="CQ70:DJ70"/>
    <mergeCell ref="A76:D76"/>
    <mergeCell ref="E76:I76"/>
    <mergeCell ref="J76:AP76"/>
    <mergeCell ref="AQ76:AT76"/>
    <mergeCell ref="AU76:BF76"/>
    <mergeCell ref="BG76:BW76"/>
    <mergeCell ref="BX76:CP76"/>
    <mergeCell ref="CQ76:DJ76"/>
    <mergeCell ref="A71:DJ71"/>
    <mergeCell ref="A72:D72"/>
    <mergeCell ref="E72:I72"/>
    <mergeCell ref="J72:AP72"/>
    <mergeCell ref="AQ72:AT72"/>
    <mergeCell ref="AU72:BF72"/>
    <mergeCell ref="BG72:BW72"/>
    <mergeCell ref="BX72:CP72"/>
  </mergeCells>
  <pageMargins left="0.23622047244094491" right="0.23622047244094491" top="0.35433070866141736" bottom="0.35433070866141736" header="0.31496062992125984" footer="0.31496062992125984"/>
  <pageSetup paperSize="9" scale="55" fitToHeight="0" orientation="landscape" r:id="rId1"/>
  <rowBreaks count="2" manualBreakCount="2">
    <brk id="46" max="117" man="1"/>
    <brk id="72" max="1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2019-08-15T13:11:37Z</dcterms:modified>
</cp:coreProperties>
</file>